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2"/>
  </bookViews>
  <sheets>
    <sheet name="OP 1. třídy muži" sheetId="1" r:id="rId1"/>
    <sheet name="OP 2. třídy muži" sheetId="2" r:id="rId2"/>
    <sheet name="OP ženy" sheetId="3" r:id="rId3"/>
    <sheet name="OP 1. třídy MUŽI + ŽENY" sheetId="4" r:id="rId4"/>
  </sheets>
  <definedNames/>
  <calcPr fullCalcOnLoad="1"/>
</workbook>
</file>

<file path=xl/sharedStrings.xml><?xml version="1.0" encoding="utf-8"?>
<sst xmlns="http://schemas.openxmlformats.org/spreadsheetml/2006/main" count="266" uniqueCount="49">
  <si>
    <t>Adámková Kateřina</t>
  </si>
  <si>
    <t>Drastich Lukáš, Mgr.</t>
  </si>
  <si>
    <t>Kacíř Miroslav, Ing.</t>
  </si>
  <si>
    <t>Rucki Jiří, Ing.</t>
  </si>
  <si>
    <t>Wojtyla Ilja, Mgr.</t>
  </si>
  <si>
    <t>Svoboda Miroslav, Ing.</t>
  </si>
  <si>
    <t>Štork Oldřich</t>
  </si>
  <si>
    <t>Wytrzens Osvald</t>
  </si>
  <si>
    <t>Konečný Miroslav</t>
  </si>
  <si>
    <t>Windisch Ján</t>
  </si>
  <si>
    <t>Holešovský Pavel</t>
  </si>
  <si>
    <t>omluvy</t>
  </si>
  <si>
    <t>absence</t>
  </si>
  <si>
    <t>odřízeno utkání</t>
  </si>
  <si>
    <t>Příjmení Jméno, Titul</t>
  </si>
  <si>
    <t>+</t>
  </si>
  <si>
    <t>-</t>
  </si>
  <si>
    <t>Petrovský Pavel, Ing.</t>
  </si>
  <si>
    <t>CELKEM</t>
  </si>
  <si>
    <t>vzájemná výměna
mezi rozhodčími</t>
  </si>
  <si>
    <t>zrušení delegace</t>
  </si>
  <si>
    <t>náhradní rozhodčí</t>
  </si>
  <si>
    <t>Kohout Karel</t>
  </si>
  <si>
    <t>Šustek Pavel</t>
  </si>
  <si>
    <t>Vrbová Lucie</t>
  </si>
  <si>
    <t>Pszczolka Karel</t>
  </si>
  <si>
    <t>základní delegace</t>
  </si>
  <si>
    <t>Rozdělovník C.</t>
  </si>
  <si>
    <t>Merta Daniel</t>
  </si>
  <si>
    <t xml:space="preserve">předseda KR
Ing. Jiří Rucki </t>
  </si>
  <si>
    <t>podzim 2008</t>
  </si>
  <si>
    <t>jaro 2009</t>
  </si>
  <si>
    <t>celkem 2008/2009</t>
  </si>
  <si>
    <t>Duraj Dušan</t>
  </si>
  <si>
    <t>Sadílek Josef</t>
  </si>
  <si>
    <t>Cigán Werner</t>
  </si>
  <si>
    <t>OKRESNÍ  POHÁR    1. třídy  MUŽI      2008 - 2009</t>
  </si>
  <si>
    <t>OKRESNÍ  POHÁR   2. třídy  MUŽI      2008 - 2009</t>
  </si>
  <si>
    <t>OKRESNÍ  POHÁR    ŽENY     2008 - 2009</t>
  </si>
  <si>
    <t>OKRESNÍ  POHÁR    MUŽI + ŽENY     2008 - 2009</t>
  </si>
  <si>
    <t>Brabcová Marta</t>
  </si>
  <si>
    <t>Šrámek Rudolf</t>
  </si>
  <si>
    <r>
      <t xml:space="preserve">Vyhodnocení docházky, předelegací, omluv, vzájemných výměn a absencí rozhodčích
</t>
    </r>
    <r>
      <rPr>
        <b/>
        <sz val="12"/>
        <rFont val="Arial"/>
        <family val="2"/>
      </rPr>
      <t>soutěžní ročník 2008/2009</t>
    </r>
  </si>
  <si>
    <t xml:space="preserve">  pře  -
delegace</t>
  </si>
  <si>
    <t xml:space="preserve">Šrámek Rudolf </t>
  </si>
  <si>
    <r>
      <t>Poznámky</t>
    </r>
    <r>
      <rPr>
        <sz val="8"/>
        <rFont val="Arial"/>
        <family val="2"/>
      </rPr>
      <t xml:space="preserve">  :
Počet zrušených delegací  : 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  (utkání č. 32, 33, 40, 42, 47, 51, 54), tj.  </t>
    </r>
    <r>
      <rPr>
        <b/>
        <sz val="8"/>
        <rFont val="Arial"/>
        <family val="2"/>
      </rPr>
      <t>12,5</t>
    </r>
    <r>
      <rPr>
        <sz val="8"/>
        <rFont val="Arial"/>
        <family val="2"/>
      </rPr>
      <t xml:space="preserve"> %   </t>
    </r>
    <r>
      <rPr>
        <sz val="7"/>
        <rFont val="Arial"/>
        <family val="2"/>
      </rPr>
      <t>družstvo Třince odstoupilo ze soutěže</t>
    </r>
    <r>
      <rPr>
        <sz val="8"/>
        <rFont val="Arial"/>
        <family val="2"/>
      </rPr>
      <t xml:space="preserve">.
Počet utkání odřízených rozhodčím z lidu  :  </t>
    </r>
    <r>
      <rPr>
        <b/>
        <sz val="8"/>
        <rFont val="Arial"/>
        <family val="2"/>
      </rPr>
      <t xml:space="preserve">3  </t>
    </r>
    <r>
      <rPr>
        <sz val="8"/>
        <rFont val="Arial"/>
        <family val="2"/>
      </rPr>
      <t xml:space="preserve">(utkání č. 2, 10, 43),  tj. z odehraných  </t>
    </r>
    <r>
      <rPr>
        <b/>
        <sz val="8"/>
        <rFont val="Arial"/>
        <family val="2"/>
      </rPr>
      <t xml:space="preserve">49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6,1</t>
    </r>
    <r>
      <rPr>
        <sz val="8"/>
        <rFont val="Arial"/>
        <family val="2"/>
      </rPr>
      <t xml:space="preserve"> %.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absencí rozhodčích  : </t>
    </r>
    <r>
      <rPr>
        <b/>
        <sz val="8"/>
        <rFont val="Arial"/>
        <family val="2"/>
      </rPr>
      <t xml:space="preserve"> 3</t>
    </r>
    <r>
      <rPr>
        <sz val="8"/>
        <rFont val="Arial"/>
        <family val="2"/>
      </rPr>
      <t xml:space="preserve">  (utkání č. 2, 10, 43),  tj. z odehraných  </t>
    </r>
    <r>
      <rPr>
        <b/>
        <sz val="8"/>
        <rFont val="Arial"/>
        <family val="2"/>
      </rPr>
      <t>49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utkání  </t>
    </r>
    <r>
      <rPr>
        <u val="single"/>
        <sz val="8"/>
        <rFont val="Arial"/>
        <family val="2"/>
      </rPr>
      <t xml:space="preserve">po úpravě na  </t>
    </r>
    <r>
      <rPr>
        <b/>
        <u val="single"/>
        <sz val="8"/>
        <rFont val="Arial"/>
        <family val="2"/>
      </rPr>
      <t xml:space="preserve">0  </t>
    </r>
    <r>
      <rPr>
        <u val="single"/>
        <sz val="8"/>
        <rFont val="Arial"/>
        <family val="2"/>
      </rPr>
      <t>absencí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%.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utkání odřízených náhradním kvalifikovaným rozhodčím  : 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(utkání č. 7),  tj. z odehraných  </t>
    </r>
    <r>
      <rPr>
        <b/>
        <sz val="8"/>
        <rFont val="Arial"/>
        <family val="2"/>
      </rPr>
      <t xml:space="preserve">49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%.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omluv  :  </t>
    </r>
    <r>
      <rPr>
        <b/>
        <sz val="8"/>
        <rFont val="Arial"/>
        <family val="2"/>
      </rPr>
      <t xml:space="preserve">17 </t>
    </r>
    <r>
      <rPr>
        <sz val="8"/>
        <rFont val="Arial"/>
        <family val="2"/>
      </rPr>
      <t xml:space="preserve"> (utkání č. 2, 4, 5, 7, 11, 13, 16, 27, 28, 29, 30, 36, 39, 43, 50, 53, 55),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49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34,7 </t>
    </r>
    <r>
      <rPr>
        <sz val="8"/>
        <rFont val="Arial"/>
        <family val="2"/>
      </rPr>
      <t xml:space="preserve">%.
Počet provedených předelegací  :  </t>
    </r>
    <r>
      <rPr>
        <b/>
        <sz val="8"/>
        <rFont val="Arial"/>
        <family val="2"/>
      </rPr>
      <t xml:space="preserve">14  </t>
    </r>
    <r>
      <rPr>
        <sz val="8"/>
        <rFont val="Arial"/>
        <family val="2"/>
      </rPr>
      <t>(utkání č. 4, 5, 11, 13, 16, 27, 28, 29, 30, 36, 39, 50, 53, 55)</t>
    </r>
    <r>
      <rPr>
        <b/>
        <sz val="8"/>
        <rFont val="Arial"/>
        <family val="2"/>
      </rPr>
      <t xml:space="preserve">, 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49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28,6 </t>
    </r>
    <r>
      <rPr>
        <sz val="8"/>
        <rFont val="Arial"/>
        <family val="2"/>
      </rPr>
      <t xml:space="preserve">%.
Počet provedených vzájemných výměn mezi rozhodčími  :  </t>
    </r>
    <r>
      <rPr>
        <b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(utkání č. 21, 31 + 35, 52, 55),  tj. z odehraných  </t>
    </r>
    <r>
      <rPr>
        <b/>
        <sz val="8"/>
        <rFont val="Arial"/>
        <family val="2"/>
      </rPr>
      <t xml:space="preserve">49 </t>
    </r>
    <r>
      <rPr>
        <sz val="8"/>
        <rFont val="Arial"/>
        <family val="2"/>
      </rPr>
      <t xml:space="preserve"> utkání  </t>
    </r>
    <r>
      <rPr>
        <b/>
        <sz val="8"/>
        <rFont val="Arial"/>
        <family val="2"/>
      </rPr>
      <t xml:space="preserve">8,2 </t>
    </r>
    <r>
      <rPr>
        <sz val="8"/>
        <rFont val="Arial"/>
        <family val="2"/>
      </rPr>
      <t xml:space="preserve">%.
</t>
    </r>
    <r>
      <rPr>
        <u val="single"/>
        <sz val="8"/>
        <rFont val="Arial"/>
        <family val="2"/>
      </rPr>
      <t>Počet utkání odřízených kvalifikovaným rozhodčím</t>
    </r>
    <r>
      <rPr>
        <sz val="8"/>
        <rFont val="Arial"/>
        <family val="2"/>
      </rPr>
      <t xml:space="preserve">  :  </t>
    </r>
    <r>
      <rPr>
        <b/>
        <sz val="8"/>
        <rFont val="Arial"/>
        <family val="2"/>
      </rPr>
      <t>46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tj. z odehraných  </t>
    </r>
    <r>
      <rPr>
        <b/>
        <sz val="8"/>
        <rFont val="Arial"/>
        <family val="2"/>
      </rPr>
      <t xml:space="preserve">49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93,9    </t>
    </r>
    <r>
      <rPr>
        <sz val="8"/>
        <rFont val="Arial"/>
        <family val="2"/>
      </rPr>
      <t xml:space="preserve">%.
Počet utkání bez provedené 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
Počet utkání bez provedené předelegace  :  </t>
    </r>
    <r>
      <rPr>
        <b/>
        <sz val="8"/>
        <rFont val="Arial"/>
        <family val="2"/>
      </rPr>
      <t xml:space="preserve">3  </t>
    </r>
    <r>
      <rPr>
        <sz val="8"/>
        <rFont val="Arial"/>
        <family val="2"/>
      </rPr>
      <t xml:space="preserve">(utkání č. 2, 7, 43),  tj. z odehraných  </t>
    </r>
    <r>
      <rPr>
        <b/>
        <sz val="8"/>
        <rFont val="Arial"/>
        <family val="2"/>
      </rPr>
      <t xml:space="preserve">49 </t>
    </r>
    <r>
      <rPr>
        <sz val="8"/>
        <rFont val="Arial"/>
        <family val="2"/>
      </rPr>
      <t xml:space="preserve"> utkání  </t>
    </r>
    <r>
      <rPr>
        <b/>
        <sz val="8"/>
        <rFont val="Arial"/>
        <family val="2"/>
      </rPr>
      <t xml:space="preserve">6,1 </t>
    </r>
    <r>
      <rPr>
        <sz val="8"/>
        <rFont val="Arial"/>
        <family val="2"/>
      </rPr>
      <t>%.
Rozhodčí - zároveň hráči OP 1. třídy muži  :  Ing. Petrovský Pavel, Kohout Karel, Windisch Ján.
Rozhodčí Wytrzens Osvald přihlášen opožděně.
Rozhodčí Duraj Dušan, Josef Sadílek z Karviné.
U rozhodčího Holešovského Pavla absence omluvená, k utkání se dostavil, družstvo Hnojníku utkání předehrálo bez jeho vědomí a KR.</t>
    </r>
  </si>
  <si>
    <r>
      <t xml:space="preserve">    </t>
    </r>
    <r>
      <rPr>
        <b/>
        <u val="single"/>
        <sz val="8"/>
        <rFont val="Arial"/>
        <family val="2"/>
      </rPr>
      <t>Poznámky</t>
    </r>
    <r>
      <rPr>
        <sz val="8"/>
        <rFont val="Arial"/>
        <family val="0"/>
      </rPr>
      <t xml:space="preserve">  :
    Počet absencí rozhodčích  :  </t>
    </r>
    <r>
      <rPr>
        <b/>
        <sz val="8"/>
        <rFont val="Arial"/>
        <family val="2"/>
      </rPr>
      <t>10</t>
    </r>
    <r>
      <rPr>
        <sz val="8"/>
        <rFont val="Arial"/>
        <family val="0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0"/>
      </rPr>
      <t xml:space="preserve">  utkání  </t>
    </r>
    <r>
      <rPr>
        <u val="single"/>
        <sz val="8"/>
        <rFont val="Arial"/>
        <family val="2"/>
      </rPr>
      <t xml:space="preserve">po úpravě na  </t>
    </r>
    <r>
      <rPr>
        <b/>
        <u val="single"/>
        <sz val="8"/>
        <rFont val="Arial"/>
        <family val="2"/>
      </rPr>
      <t>7</t>
    </r>
    <r>
      <rPr>
        <u val="single"/>
        <sz val="8"/>
        <rFont val="Arial"/>
        <family val="2"/>
      </rPr>
      <t xml:space="preserve">  absencí</t>
    </r>
    <r>
      <rPr>
        <sz val="8"/>
        <rFont val="Arial"/>
        <family val="0"/>
      </rPr>
      <t xml:space="preserve">   </t>
    </r>
    <r>
      <rPr>
        <b/>
        <sz val="8"/>
        <rFont val="Arial"/>
        <family val="2"/>
      </rPr>
      <t>4,8</t>
    </r>
    <r>
      <rPr>
        <sz val="8"/>
        <rFont val="Arial"/>
        <family val="0"/>
      </rPr>
      <t xml:space="preserve"> %.
    Počet omluv  :  </t>
    </r>
    <r>
      <rPr>
        <b/>
        <sz val="8"/>
        <rFont val="Arial"/>
        <family val="2"/>
      </rPr>
      <t>29</t>
    </r>
    <r>
      <rPr>
        <sz val="8"/>
        <rFont val="Arial"/>
        <family val="0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 xml:space="preserve">19,7 </t>
    </r>
    <r>
      <rPr>
        <sz val="8"/>
        <rFont val="Arial"/>
        <family val="0"/>
      </rPr>
      <t xml:space="preserve">%.
    Počet provedených předelegací  :  </t>
    </r>
    <r>
      <rPr>
        <b/>
        <sz val="8"/>
        <rFont val="Arial"/>
        <family val="2"/>
      </rPr>
      <t xml:space="preserve">30,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>147</t>
    </r>
    <r>
      <rPr>
        <sz val="8"/>
        <rFont val="Arial"/>
        <family val="0"/>
      </rPr>
      <t xml:space="preserve"> utkání  </t>
    </r>
    <r>
      <rPr>
        <b/>
        <sz val="8"/>
        <rFont val="Arial"/>
        <family val="2"/>
      </rPr>
      <t>20,4</t>
    </r>
    <r>
      <rPr>
        <sz val="8"/>
        <rFont val="Arial"/>
        <family val="0"/>
      </rPr>
      <t xml:space="preserve"> %.
    Počet provedených vzájemných výměn mezi rozhodčími  : 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,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>147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>6,8</t>
    </r>
    <r>
      <rPr>
        <sz val="8"/>
        <rFont val="Arial"/>
        <family val="0"/>
      </rPr>
      <t xml:space="preserve"> %.
    Počet zrušených delegací  :  </t>
    </r>
    <r>
      <rPr>
        <b/>
        <sz val="8"/>
        <rFont val="Arial"/>
        <family val="2"/>
      </rPr>
      <t>11</t>
    </r>
    <r>
      <rPr>
        <sz val="8"/>
        <rFont val="Arial"/>
        <family val="0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7,5</t>
    </r>
    <r>
      <rPr>
        <sz val="8"/>
        <rFont val="Arial"/>
        <family val="2"/>
      </rPr>
      <t xml:space="preserve"> %.
    Počet utkání bez provedené 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
    Počet utkání bez provedené předelegace  : 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%.
    Počet utkání odřízených rozhodčím z lidu  :  </t>
    </r>
    <r>
      <rPr>
        <b/>
        <sz val="8"/>
        <rFont val="Arial"/>
        <family val="2"/>
      </rPr>
      <t>7</t>
    </r>
    <r>
      <rPr>
        <sz val="8"/>
        <rFont val="Arial"/>
        <family val="2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4,8</t>
    </r>
    <r>
      <rPr>
        <sz val="8"/>
        <rFont val="Arial"/>
        <family val="2"/>
      </rPr>
      <t xml:space="preserve"> %. 
    Počet utkání odřízených náhradním kvalifikovaným rozhodčím  : 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3,4</t>
    </r>
    <r>
      <rPr>
        <sz val="8"/>
        <rFont val="Arial"/>
        <family val="2"/>
      </rPr>
      <t xml:space="preserve"> %.  
    </t>
    </r>
    <r>
      <rPr>
        <u val="single"/>
        <sz val="8"/>
        <rFont val="Arial"/>
        <family val="2"/>
      </rPr>
      <t>Počet utkání odřízených kvalifikovaným rozhodčím</t>
    </r>
    <r>
      <rPr>
        <sz val="8"/>
        <rFont val="Arial"/>
        <family val="2"/>
      </rPr>
      <t xml:space="preserve">  :  </t>
    </r>
    <r>
      <rPr>
        <b/>
        <sz val="8"/>
        <rFont val="Arial"/>
        <family val="2"/>
      </rPr>
      <t>140</t>
    </r>
    <r>
      <rPr>
        <sz val="8"/>
        <rFont val="Arial"/>
        <family val="2"/>
      </rPr>
      <t xml:space="preserve">,  tj. z odehraných  </t>
    </r>
    <r>
      <rPr>
        <b/>
        <sz val="8"/>
        <rFont val="Arial"/>
        <family val="2"/>
      </rPr>
      <t>147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95,23</t>
    </r>
    <r>
      <rPr>
        <sz val="8"/>
        <rFont val="Arial"/>
        <family val="2"/>
      </rPr>
      <t xml:space="preserve"> %.</t>
    </r>
  </si>
  <si>
    <r>
      <t>Poznámky</t>
    </r>
    <r>
      <rPr>
        <sz val="8"/>
        <rFont val="Arial"/>
        <family val="2"/>
      </rPr>
      <t xml:space="preserve">  :
Počet absencí rozhodčích  :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 (utkání č. 10, 16, 24, 32, 40),  tj. z odehraných  </t>
    </r>
    <r>
      <rPr>
        <b/>
        <sz val="8"/>
        <rFont val="Arial"/>
        <family val="2"/>
      </rPr>
      <t xml:space="preserve">42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11,9 </t>
    </r>
    <r>
      <rPr>
        <sz val="8"/>
        <rFont val="Arial"/>
        <family val="2"/>
      </rPr>
      <t>%.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 
P</t>
    </r>
    <r>
      <rPr>
        <sz val="8"/>
        <rFont val="Arial"/>
        <family val="2"/>
      </rPr>
      <t xml:space="preserve">očet zrušených delegací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>.
Počet omluv  :  8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(utkání č. 3, 6, 20, 26, 35, 52, 54, 56),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42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19 </t>
    </r>
    <r>
      <rPr>
        <sz val="8"/>
        <rFont val="Arial"/>
        <family val="2"/>
      </rPr>
      <t xml:space="preserve">%.
Počet provedených předelegací  :  </t>
    </r>
    <r>
      <rPr>
        <b/>
        <sz val="8"/>
        <rFont val="Arial"/>
        <family val="2"/>
      </rPr>
      <t>8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(utkání č. 3, 6, 20, 26, 35, 52, 54, 56),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42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19 </t>
    </r>
    <r>
      <rPr>
        <sz val="8"/>
        <rFont val="Arial"/>
        <family val="2"/>
      </rPr>
      <t xml:space="preserve">%.
Počet provedených vzájemných výměn mezi rozhodčími  :  </t>
    </r>
    <r>
      <rPr>
        <b/>
        <sz val="8"/>
        <rFont val="Arial"/>
        <family val="2"/>
      </rPr>
      <t xml:space="preserve">2  </t>
    </r>
    <r>
      <rPr>
        <sz val="8"/>
        <rFont val="Arial"/>
        <family val="2"/>
      </rPr>
      <t>(utkání č. 16 + 23, 51),  tj. z odehraných</t>
    </r>
    <r>
      <rPr>
        <b/>
        <sz val="8"/>
        <rFont val="Arial"/>
        <family val="2"/>
      </rPr>
      <t xml:space="preserve">  42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 xml:space="preserve">4,8 </t>
    </r>
    <r>
      <rPr>
        <sz val="8"/>
        <rFont val="Arial"/>
        <family val="2"/>
      </rPr>
      <t xml:space="preserve">%.
Počet utkání odřízených rozhodčím z lidu  : 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 (utkání č. 10, 16, 24, 40),  tj. z odehraných  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9,5</t>
    </r>
    <r>
      <rPr>
        <sz val="8"/>
        <rFont val="Arial"/>
        <family val="2"/>
      </rPr>
      <t xml:space="preserve"> %.
Počet utkání odřízených náhradním kvalifikovaným rozhodčím  : 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>(utkání č. 32), tj. z odehraných</t>
    </r>
    <r>
      <rPr>
        <b/>
        <sz val="8"/>
        <rFont val="Arial"/>
        <family val="2"/>
      </rPr>
      <t xml:space="preserve">  42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2,4 </t>
    </r>
    <r>
      <rPr>
        <sz val="8"/>
        <rFont val="Arial"/>
        <family val="2"/>
      </rPr>
      <t xml:space="preserve">%.
Počet utkání bez provedené 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
Počet utkání bez provedené předelegace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
</t>
    </r>
    <r>
      <rPr>
        <u val="single"/>
        <sz val="8"/>
        <rFont val="Arial"/>
        <family val="2"/>
      </rPr>
      <t>Počet utkání odřízených kvalifikovaným rozhodčím</t>
    </r>
    <r>
      <rPr>
        <sz val="8"/>
        <rFont val="Arial"/>
        <family val="2"/>
      </rPr>
      <t xml:space="preserve">  :  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 xml:space="preserve">,  tj. z odehraných  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90,5</t>
    </r>
    <r>
      <rPr>
        <sz val="8"/>
        <rFont val="Arial"/>
        <family val="2"/>
      </rPr>
      <t xml:space="preserve"> %.
Rozhodčí - zároveň hráč OP 2. třídy muži - Šustek Pavel.
Rozhodčí Mgr. Drastich Lukáš v úterky nemůže.
Rozhodčí Wytrzens Osvald přihlášen opožděně.</t>
    </r>
    <r>
      <rPr>
        <b/>
        <sz val="8"/>
        <rFont val="Arial"/>
        <family val="2"/>
      </rPr>
      <t xml:space="preserve">  </t>
    </r>
  </si>
  <si>
    <r>
      <t>Poznámky</t>
    </r>
    <r>
      <rPr>
        <sz val="8"/>
        <rFont val="Arial"/>
        <family val="2"/>
      </rPr>
      <t xml:space="preserve">  :
Počet zrušených delegací  :  </t>
    </r>
    <r>
      <rPr>
        <b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(utkání č. 14, 20, 39, 48),  tj. z odehraných  </t>
    </r>
    <r>
      <rPr>
        <b/>
        <sz val="8"/>
        <rFont val="Arial"/>
        <family val="2"/>
      </rPr>
      <t xml:space="preserve">56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7,1 </t>
    </r>
    <r>
      <rPr>
        <sz val="8"/>
        <rFont val="Arial"/>
        <family val="2"/>
      </rPr>
      <t xml:space="preserve">%.
Počet absencí rozhodčích  : 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(utkání č. 1, 21),  tj. z odehraných  </t>
    </r>
    <r>
      <rPr>
        <b/>
        <sz val="8"/>
        <rFont val="Arial"/>
        <family val="2"/>
      </rPr>
      <t xml:space="preserve">56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3,6</t>
    </r>
    <r>
      <rPr>
        <sz val="8"/>
        <rFont val="Arial"/>
        <family val="2"/>
      </rPr>
      <t xml:space="preserve"> %.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 
</t>
    </r>
    <r>
      <rPr>
        <sz val="8"/>
        <rFont val="Arial"/>
        <family val="2"/>
      </rPr>
      <t xml:space="preserve">Počet omluv  : 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 (utkání č. 18, 25, 32, 51),  tj. z odehraných  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7,1</t>
    </r>
    <r>
      <rPr>
        <sz val="8"/>
        <rFont val="Arial"/>
        <family val="2"/>
      </rPr>
      <t xml:space="preserve"> %.
Počet provedených předelegací  :  </t>
    </r>
    <r>
      <rPr>
        <b/>
        <sz val="8"/>
        <rFont val="Arial"/>
        <family val="2"/>
      </rPr>
      <t xml:space="preserve">8 </t>
    </r>
    <r>
      <rPr>
        <sz val="8"/>
        <rFont val="Arial"/>
        <family val="2"/>
      </rPr>
      <t xml:space="preserve"> (utkání č. 14, 18, 20, 25, 32, 39, 48, 51),  tj. z odehraných  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14,3</t>
    </r>
    <r>
      <rPr>
        <sz val="8"/>
        <rFont val="Arial"/>
        <family val="2"/>
      </rPr>
      <t xml:space="preserve"> %.
Počet provedených vzájemných výměn mezi rozhodčími  :  </t>
    </r>
    <r>
      <rPr>
        <b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(utkání č. 29, 34, 45, 46 + 48), tj. z odehraných  </t>
    </r>
    <r>
      <rPr>
        <b/>
        <sz val="8"/>
        <rFont val="Arial"/>
        <family val="2"/>
      </rPr>
      <t xml:space="preserve">56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7,1</t>
    </r>
    <r>
      <rPr>
        <sz val="8"/>
        <rFont val="Arial"/>
        <family val="2"/>
      </rPr>
      <t xml:space="preserve"> %.
Počet utkání bez provedené 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
Počet utkání bez provedené předelegace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
Počet utkání odřízených rozhodčím z lidu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   
Počet utkání odřízených náhradním kvalifikovaným rozhodčím  : 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 (utkání č. 1, 21, 45),  tj. z odehraných  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5,4</t>
    </r>
    <r>
      <rPr>
        <sz val="8"/>
        <rFont val="Arial"/>
        <family val="2"/>
      </rPr>
      <t xml:space="preserve"> %.
</t>
    </r>
    <r>
      <rPr>
        <u val="single"/>
        <sz val="8"/>
        <rFont val="Arial"/>
        <family val="2"/>
      </rPr>
      <t>Počet utkání odřízených kvalifikovaným rozhodčím</t>
    </r>
    <r>
      <rPr>
        <sz val="8"/>
        <rFont val="Arial"/>
        <family val="2"/>
      </rPr>
      <t xml:space="preserve">  :  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 xml:space="preserve">,  tj. z odehraných  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%.         
Rozhodčí Mgr. Drastich Lukáš ve čtvrtky nemůže.
Rozhodčí Wytrzens Osvald přihlášen opožděně.
Rozhodčí Cigán Werner trenér družstva TJ Sokol Frýdek-Místek D.
Rozhodčí Duraj Dušan, Sadílek Josef z Karviné.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</si>
</sst>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0" fillId="2" borderId="23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2" borderId="27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2" borderId="2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0" fillId="0" borderId="2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0" fillId="2" borderId="36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" fontId="0" fillId="0" borderId="50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2" borderId="52" xfId="0" applyNumberFormat="1" applyFont="1" applyFill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1" fontId="0" fillId="2" borderId="55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2" borderId="51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1" fontId="0" fillId="0" borderId="57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2" borderId="59" xfId="0" applyNumberFormat="1" applyFont="1" applyFill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1" fontId="0" fillId="2" borderId="62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2" borderId="58" xfId="0" applyNumberFormat="1" applyFont="1" applyFill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64" xfId="0" applyNumberFormat="1" applyFont="1" applyBorder="1" applyAlignment="1">
      <alignment horizontal="center" vertical="center"/>
    </xf>
    <xf numFmtId="1" fontId="0" fillId="2" borderId="65" xfId="0" applyNumberFormat="1" applyFont="1" applyFill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1" fontId="0" fillId="0" borderId="67" xfId="0" applyNumberFormat="1" applyFont="1" applyBorder="1" applyAlignment="1">
      <alignment horizontal="center" vertical="center"/>
    </xf>
    <xf numFmtId="1" fontId="0" fillId="0" borderId="68" xfId="0" applyNumberFormat="1" applyFont="1" applyBorder="1" applyAlignment="1">
      <alignment horizontal="center" vertical="center"/>
    </xf>
    <xf numFmtId="1" fontId="0" fillId="2" borderId="69" xfId="0" applyNumberFormat="1" applyFont="1" applyFill="1" applyBorder="1" applyAlignment="1">
      <alignment horizontal="center" vertical="center"/>
    </xf>
    <xf numFmtId="1" fontId="0" fillId="0" borderId="66" xfId="0" applyNumberFormat="1" applyFont="1" applyBorder="1" applyAlignment="1">
      <alignment horizontal="center" vertical="center"/>
    </xf>
    <xf numFmtId="1" fontId="0" fillId="0" borderId="70" xfId="0" applyNumberFormat="1" applyFont="1" applyBorder="1" applyAlignment="1">
      <alignment horizontal="center" vertical="center"/>
    </xf>
    <xf numFmtId="1" fontId="0" fillId="2" borderId="71" xfId="0" applyNumberFormat="1" applyFont="1" applyFill="1" applyBorder="1" applyAlignment="1">
      <alignment horizontal="center" vertical="center"/>
    </xf>
    <xf numFmtId="1" fontId="0" fillId="0" borderId="67" xfId="0" applyNumberFormat="1" applyFont="1" applyFill="1" applyBorder="1" applyAlignment="1">
      <alignment horizontal="center" vertical="center"/>
    </xf>
    <xf numFmtId="1" fontId="0" fillId="0" borderId="72" xfId="0" applyNumberFormat="1" applyFont="1" applyBorder="1" applyAlignment="1">
      <alignment horizontal="center" vertical="center"/>
    </xf>
    <xf numFmtId="1" fontId="0" fillId="2" borderId="73" xfId="0" applyNumberFormat="1" applyFont="1" applyFill="1" applyBorder="1" applyAlignment="1">
      <alignment horizontal="center" vertical="center"/>
    </xf>
    <xf numFmtId="1" fontId="0" fillId="2" borderId="74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1" fontId="0" fillId="2" borderId="68" xfId="0" applyNumberFormat="1" applyFont="1" applyFill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0" fillId="2" borderId="76" xfId="0" applyNumberFormat="1" applyFont="1" applyFill="1" applyBorder="1" applyAlignment="1">
      <alignment horizontal="center" vertical="center"/>
    </xf>
    <xf numFmtId="1" fontId="0" fillId="0" borderId="57" xfId="0" applyNumberFormat="1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77" xfId="0" applyNumberFormat="1" applyFont="1" applyBorder="1" applyAlignment="1" applyProtection="1">
      <alignment horizontal="left" vertical="top" wrapText="1" indent="1"/>
      <protection locked="0"/>
    </xf>
    <xf numFmtId="0" fontId="1" fillId="0" borderId="78" xfId="0" applyNumberFormat="1" applyFont="1" applyBorder="1" applyAlignment="1" applyProtection="1">
      <alignment horizontal="left" vertical="top" wrapText="1" indent="1"/>
      <protection locked="0"/>
    </xf>
    <xf numFmtId="0" fontId="1" fillId="0" borderId="13" xfId="0" applyNumberFormat="1" applyFont="1" applyBorder="1" applyAlignment="1" applyProtection="1">
      <alignment horizontal="left" vertical="top" wrapText="1" inden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/>
    </xf>
    <xf numFmtId="0" fontId="1" fillId="0" borderId="85" xfId="0" applyFont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 textRotation="90"/>
    </xf>
    <xf numFmtId="0" fontId="1" fillId="2" borderId="86" xfId="0" applyFont="1" applyFill="1" applyBorder="1" applyAlignment="1">
      <alignment horizontal="center" vertical="center" textRotation="90"/>
    </xf>
    <xf numFmtId="0" fontId="1" fillId="0" borderId="77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63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1" fillId="2" borderId="77" xfId="0" applyFont="1" applyFill="1" applyBorder="1" applyAlignment="1">
      <alignment horizontal="center" vertical="center" textRotation="90"/>
    </xf>
    <xf numFmtId="0" fontId="1" fillId="2" borderId="30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88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7" xfId="0" applyFont="1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showZeros="0" workbookViewId="0" topLeftCell="A23">
      <selection activeCell="A27" sqref="A27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26.25" customHeight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7.75" customHeight="1">
      <c r="A2" s="157" t="s">
        <v>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8.2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7.25" thickBot="1" thickTop="1">
      <c r="A4" s="139" t="s">
        <v>14</v>
      </c>
      <c r="B4" s="142" t="s">
        <v>36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30" customHeight="1">
      <c r="A5" s="140"/>
      <c r="B5" s="134" t="s">
        <v>26</v>
      </c>
      <c r="C5" s="135"/>
      <c r="D5" s="136"/>
      <c r="E5" s="134" t="s">
        <v>43</v>
      </c>
      <c r="F5" s="135"/>
      <c r="G5" s="136"/>
      <c r="H5" s="152" t="s">
        <v>20</v>
      </c>
      <c r="I5" s="153"/>
      <c r="J5" s="154"/>
      <c r="K5" s="134" t="s">
        <v>11</v>
      </c>
      <c r="L5" s="135"/>
      <c r="M5" s="136"/>
      <c r="N5" s="152" t="s">
        <v>19</v>
      </c>
      <c r="O5" s="153"/>
      <c r="P5" s="153"/>
      <c r="Q5" s="153"/>
      <c r="R5" s="153"/>
      <c r="S5" s="154"/>
      <c r="T5" s="134" t="s">
        <v>12</v>
      </c>
      <c r="U5" s="135"/>
      <c r="V5" s="136"/>
      <c r="W5" s="134" t="s">
        <v>21</v>
      </c>
      <c r="X5" s="135"/>
      <c r="Y5" s="136"/>
      <c r="Z5" s="134" t="s">
        <v>13</v>
      </c>
      <c r="AA5" s="135"/>
      <c r="AB5" s="145"/>
    </row>
    <row r="6" spans="1:28" ht="75.75" customHeight="1">
      <c r="A6" s="140"/>
      <c r="B6" s="155" t="s">
        <v>30</v>
      </c>
      <c r="C6" s="146" t="s">
        <v>31</v>
      </c>
      <c r="D6" s="148" t="s">
        <v>32</v>
      </c>
      <c r="E6" s="155" t="s">
        <v>30</v>
      </c>
      <c r="F6" s="146" t="s">
        <v>31</v>
      </c>
      <c r="G6" s="148" t="s">
        <v>32</v>
      </c>
      <c r="H6" s="155" t="s">
        <v>30</v>
      </c>
      <c r="I6" s="146" t="s">
        <v>31</v>
      </c>
      <c r="J6" s="148" t="s">
        <v>32</v>
      </c>
      <c r="K6" s="155" t="s">
        <v>30</v>
      </c>
      <c r="L6" s="146" t="s">
        <v>31</v>
      </c>
      <c r="M6" s="148" t="s">
        <v>32</v>
      </c>
      <c r="N6" s="160" t="s">
        <v>30</v>
      </c>
      <c r="O6" s="151"/>
      <c r="P6" s="150" t="s">
        <v>31</v>
      </c>
      <c r="Q6" s="151"/>
      <c r="R6" s="158" t="s">
        <v>32</v>
      </c>
      <c r="S6" s="159"/>
      <c r="T6" s="155" t="s">
        <v>30</v>
      </c>
      <c r="U6" s="146" t="s">
        <v>31</v>
      </c>
      <c r="V6" s="148" t="s">
        <v>32</v>
      </c>
      <c r="W6" s="155" t="s">
        <v>30</v>
      </c>
      <c r="X6" s="146" t="s">
        <v>31</v>
      </c>
      <c r="Y6" s="148" t="s">
        <v>32</v>
      </c>
      <c r="Z6" s="155" t="s">
        <v>30</v>
      </c>
      <c r="AA6" s="146" t="s">
        <v>31</v>
      </c>
      <c r="AB6" s="162" t="s">
        <v>32</v>
      </c>
    </row>
    <row r="7" spans="1:30" ht="13.5" customHeight="1" thickBot="1">
      <c r="A7" s="141"/>
      <c r="B7" s="156"/>
      <c r="C7" s="147"/>
      <c r="D7" s="149"/>
      <c r="E7" s="156"/>
      <c r="F7" s="147"/>
      <c r="G7" s="149"/>
      <c r="H7" s="156"/>
      <c r="I7" s="147"/>
      <c r="J7" s="149"/>
      <c r="K7" s="156"/>
      <c r="L7" s="147"/>
      <c r="M7" s="149"/>
      <c r="N7" s="4" t="s">
        <v>15</v>
      </c>
      <c r="O7" s="2" t="s">
        <v>16</v>
      </c>
      <c r="P7" s="2" t="s">
        <v>15</v>
      </c>
      <c r="Q7" s="2" t="s">
        <v>16</v>
      </c>
      <c r="R7" s="3" t="s">
        <v>15</v>
      </c>
      <c r="S7" s="5" t="s">
        <v>16</v>
      </c>
      <c r="T7" s="156"/>
      <c r="U7" s="147"/>
      <c r="V7" s="149"/>
      <c r="W7" s="156"/>
      <c r="X7" s="147"/>
      <c r="Y7" s="149"/>
      <c r="Z7" s="156"/>
      <c r="AA7" s="147"/>
      <c r="AB7" s="163"/>
      <c r="AD7" s="52"/>
    </row>
    <row r="8" spans="1:28" s="6" customFormat="1" ht="15" customHeight="1">
      <c r="A8" s="74" t="s">
        <v>0</v>
      </c>
      <c r="B8" s="8">
        <v>1</v>
      </c>
      <c r="C8" s="9">
        <v>2</v>
      </c>
      <c r="D8" s="10">
        <f aca="true" t="shared" si="0" ref="D8:D29">B8+C8</f>
        <v>3</v>
      </c>
      <c r="E8" s="8">
        <v>2</v>
      </c>
      <c r="F8" s="11">
        <v>0</v>
      </c>
      <c r="G8" s="10">
        <f>E8+F8</f>
        <v>2</v>
      </c>
      <c r="H8" s="8">
        <v>0</v>
      </c>
      <c r="I8" s="11">
        <v>0</v>
      </c>
      <c r="J8" s="10">
        <f>H8+I8</f>
        <v>0</v>
      </c>
      <c r="K8" s="8">
        <v>0</v>
      </c>
      <c r="L8" s="11">
        <v>0</v>
      </c>
      <c r="M8" s="10">
        <f>K8+L8</f>
        <v>0</v>
      </c>
      <c r="N8" s="12">
        <v>1</v>
      </c>
      <c r="O8" s="11">
        <v>0</v>
      </c>
      <c r="P8" s="11">
        <v>0</v>
      </c>
      <c r="Q8" s="11">
        <v>0</v>
      </c>
      <c r="R8" s="13">
        <f>N8+P8</f>
        <v>1</v>
      </c>
      <c r="S8" s="10">
        <f>O8+Q8</f>
        <v>0</v>
      </c>
      <c r="T8" s="8">
        <v>0</v>
      </c>
      <c r="U8" s="11">
        <v>0</v>
      </c>
      <c r="V8" s="10">
        <f>T8+U8</f>
        <v>0</v>
      </c>
      <c r="W8" s="8">
        <v>0</v>
      </c>
      <c r="X8" s="11">
        <v>0</v>
      </c>
      <c r="Y8" s="10">
        <f>W8+X8</f>
        <v>0</v>
      </c>
      <c r="Z8" s="37">
        <f>B8+E8-H8-K8+N8-O8-T8+W8</f>
        <v>4</v>
      </c>
      <c r="AA8" s="57">
        <f>C8+F8+P8+X8-I8-L8-Q8-U8</f>
        <v>2</v>
      </c>
      <c r="AB8" s="14">
        <f>Z8+AA8</f>
        <v>6</v>
      </c>
    </row>
    <row r="9" spans="1:28" s="6" customFormat="1" ht="15" customHeight="1">
      <c r="A9" s="75" t="s">
        <v>33</v>
      </c>
      <c r="B9" s="34">
        <v>0</v>
      </c>
      <c r="C9" s="53">
        <v>0</v>
      </c>
      <c r="D9" s="17">
        <f t="shared" si="0"/>
        <v>0</v>
      </c>
      <c r="E9" s="34">
        <v>0</v>
      </c>
      <c r="F9" s="33">
        <v>0</v>
      </c>
      <c r="G9" s="17">
        <f aca="true" t="shared" si="1" ref="G9:G29">E9+F9</f>
        <v>0</v>
      </c>
      <c r="H9" s="34">
        <v>0</v>
      </c>
      <c r="I9" s="33">
        <v>0</v>
      </c>
      <c r="J9" s="17">
        <f aca="true" t="shared" si="2" ref="J9:J27">H9+I9</f>
        <v>0</v>
      </c>
      <c r="K9" s="34">
        <v>0</v>
      </c>
      <c r="L9" s="33">
        <v>0</v>
      </c>
      <c r="M9" s="17">
        <f aca="true" t="shared" si="3" ref="M9:M27">K9+L9</f>
        <v>0</v>
      </c>
      <c r="N9" s="35">
        <v>0</v>
      </c>
      <c r="O9" s="33">
        <v>0</v>
      </c>
      <c r="P9" s="33">
        <v>0</v>
      </c>
      <c r="Q9" s="33">
        <v>0</v>
      </c>
      <c r="R9" s="19">
        <f aca="true" t="shared" si="4" ref="R9:R27">N9+P9</f>
        <v>0</v>
      </c>
      <c r="S9" s="17">
        <f aca="true" t="shared" si="5" ref="S9:S27">O9+Q9</f>
        <v>0</v>
      </c>
      <c r="T9" s="34">
        <v>0</v>
      </c>
      <c r="U9" s="33">
        <v>0</v>
      </c>
      <c r="V9" s="17">
        <f aca="true" t="shared" si="6" ref="V9:V27">T9+U9</f>
        <v>0</v>
      </c>
      <c r="W9" s="34">
        <v>0</v>
      </c>
      <c r="X9" s="33">
        <v>0</v>
      </c>
      <c r="Y9" s="17">
        <f aca="true" t="shared" si="7" ref="Y9:Y27">W9+X9</f>
        <v>0</v>
      </c>
      <c r="Z9" s="40">
        <f aca="true" t="shared" si="8" ref="Z9:Z29">B9+E9-H9-K9+N9-O9-T9+W9</f>
        <v>0</v>
      </c>
      <c r="AA9" s="44">
        <f aca="true" t="shared" si="9" ref="AA9:AA29">C9+F9+P9+X9-I9-L9-Q9-U9</f>
        <v>0</v>
      </c>
      <c r="AB9" s="20">
        <f aca="true" t="shared" si="10" ref="AB9:AB29">Z9+AA9</f>
        <v>0</v>
      </c>
    </row>
    <row r="10" spans="1:28" s="6" customFormat="1" ht="15" customHeight="1">
      <c r="A10" s="76" t="s">
        <v>1</v>
      </c>
      <c r="B10" s="15">
        <v>1</v>
      </c>
      <c r="C10" s="16">
        <v>2</v>
      </c>
      <c r="D10" s="17">
        <f t="shared" si="0"/>
        <v>3</v>
      </c>
      <c r="E10" s="15">
        <v>0</v>
      </c>
      <c r="F10" s="16">
        <v>0</v>
      </c>
      <c r="G10" s="17">
        <f t="shared" si="1"/>
        <v>0</v>
      </c>
      <c r="H10" s="15">
        <v>0</v>
      </c>
      <c r="I10" s="16">
        <v>0</v>
      </c>
      <c r="J10" s="17">
        <f t="shared" si="2"/>
        <v>0</v>
      </c>
      <c r="K10" s="15">
        <v>1</v>
      </c>
      <c r="L10" s="16">
        <v>2</v>
      </c>
      <c r="M10" s="17">
        <f t="shared" si="3"/>
        <v>3</v>
      </c>
      <c r="N10" s="18">
        <v>0</v>
      </c>
      <c r="O10" s="16">
        <v>0</v>
      </c>
      <c r="P10" s="16">
        <v>0</v>
      </c>
      <c r="Q10" s="16">
        <v>0</v>
      </c>
      <c r="R10" s="19">
        <f t="shared" si="4"/>
        <v>0</v>
      </c>
      <c r="S10" s="17">
        <f t="shared" si="5"/>
        <v>0</v>
      </c>
      <c r="T10" s="15">
        <v>0</v>
      </c>
      <c r="U10" s="16">
        <v>0</v>
      </c>
      <c r="V10" s="17">
        <f t="shared" si="6"/>
        <v>0</v>
      </c>
      <c r="W10" s="15">
        <v>0</v>
      </c>
      <c r="X10" s="16">
        <v>0</v>
      </c>
      <c r="Y10" s="17">
        <f t="shared" si="7"/>
        <v>0</v>
      </c>
      <c r="Z10" s="40">
        <f t="shared" si="8"/>
        <v>0</v>
      </c>
      <c r="AA10" s="44">
        <f t="shared" si="9"/>
        <v>0</v>
      </c>
      <c r="AB10" s="20">
        <f t="shared" si="10"/>
        <v>0</v>
      </c>
    </row>
    <row r="11" spans="1:28" s="6" customFormat="1" ht="15" customHeight="1">
      <c r="A11" s="76" t="s">
        <v>2</v>
      </c>
      <c r="B11" s="15">
        <v>4</v>
      </c>
      <c r="C11" s="16">
        <v>4</v>
      </c>
      <c r="D11" s="17">
        <f t="shared" si="0"/>
        <v>8</v>
      </c>
      <c r="E11" s="15">
        <v>0</v>
      </c>
      <c r="F11" s="16">
        <v>1</v>
      </c>
      <c r="G11" s="17">
        <f t="shared" si="1"/>
        <v>1</v>
      </c>
      <c r="H11" s="15">
        <v>0</v>
      </c>
      <c r="I11" s="16">
        <v>3</v>
      </c>
      <c r="J11" s="17">
        <f t="shared" si="2"/>
        <v>3</v>
      </c>
      <c r="K11" s="15">
        <v>0</v>
      </c>
      <c r="L11" s="16">
        <v>0</v>
      </c>
      <c r="M11" s="17">
        <f t="shared" si="3"/>
        <v>0</v>
      </c>
      <c r="N11" s="18">
        <v>0</v>
      </c>
      <c r="O11" s="16">
        <v>0</v>
      </c>
      <c r="P11" s="16">
        <v>0</v>
      </c>
      <c r="Q11" s="16">
        <v>0</v>
      </c>
      <c r="R11" s="19">
        <f t="shared" si="4"/>
        <v>0</v>
      </c>
      <c r="S11" s="17">
        <f t="shared" si="5"/>
        <v>0</v>
      </c>
      <c r="T11" s="15">
        <v>0</v>
      </c>
      <c r="U11" s="16">
        <v>0</v>
      </c>
      <c r="V11" s="17">
        <f t="shared" si="6"/>
        <v>0</v>
      </c>
      <c r="W11" s="15">
        <v>0</v>
      </c>
      <c r="X11" s="16">
        <v>0</v>
      </c>
      <c r="Y11" s="17">
        <f t="shared" si="7"/>
        <v>0</v>
      </c>
      <c r="Z11" s="40">
        <f t="shared" si="8"/>
        <v>4</v>
      </c>
      <c r="AA11" s="44">
        <f t="shared" si="9"/>
        <v>2</v>
      </c>
      <c r="AB11" s="20">
        <f t="shared" si="10"/>
        <v>6</v>
      </c>
    </row>
    <row r="12" spans="1:28" s="6" customFormat="1" ht="15" customHeight="1">
      <c r="A12" s="76" t="s">
        <v>17</v>
      </c>
      <c r="B12" s="42">
        <v>0</v>
      </c>
      <c r="C12" s="16">
        <v>0</v>
      </c>
      <c r="D12" s="17">
        <f t="shared" si="0"/>
        <v>0</v>
      </c>
      <c r="E12" s="15">
        <v>0</v>
      </c>
      <c r="F12" s="16">
        <v>0</v>
      </c>
      <c r="G12" s="17">
        <f t="shared" si="1"/>
        <v>0</v>
      </c>
      <c r="H12" s="15">
        <v>0</v>
      </c>
      <c r="I12" s="16">
        <v>0</v>
      </c>
      <c r="J12" s="17">
        <f t="shared" si="2"/>
        <v>0</v>
      </c>
      <c r="K12" s="15">
        <v>0</v>
      </c>
      <c r="L12" s="16">
        <v>0</v>
      </c>
      <c r="M12" s="17">
        <f t="shared" si="3"/>
        <v>0</v>
      </c>
      <c r="N12" s="18">
        <v>0</v>
      </c>
      <c r="O12" s="16">
        <v>0</v>
      </c>
      <c r="P12" s="16">
        <v>0</v>
      </c>
      <c r="Q12" s="16">
        <v>0</v>
      </c>
      <c r="R12" s="19">
        <f t="shared" si="4"/>
        <v>0</v>
      </c>
      <c r="S12" s="17">
        <f t="shared" si="5"/>
        <v>0</v>
      </c>
      <c r="T12" s="15">
        <v>0</v>
      </c>
      <c r="U12" s="16">
        <v>0</v>
      </c>
      <c r="V12" s="17">
        <f t="shared" si="6"/>
        <v>0</v>
      </c>
      <c r="W12" s="15">
        <v>0</v>
      </c>
      <c r="X12" s="16">
        <v>0</v>
      </c>
      <c r="Y12" s="17">
        <f t="shared" si="7"/>
        <v>0</v>
      </c>
      <c r="Z12" s="40">
        <f t="shared" si="8"/>
        <v>0</v>
      </c>
      <c r="AA12" s="44">
        <f t="shared" si="9"/>
        <v>0</v>
      </c>
      <c r="AB12" s="20">
        <f t="shared" si="10"/>
        <v>0</v>
      </c>
    </row>
    <row r="13" spans="1:28" s="6" customFormat="1" ht="15" customHeight="1">
      <c r="A13" s="76" t="s">
        <v>3</v>
      </c>
      <c r="B13" s="21">
        <v>2</v>
      </c>
      <c r="C13" s="21">
        <v>3</v>
      </c>
      <c r="D13" s="17">
        <f t="shared" si="0"/>
        <v>5</v>
      </c>
      <c r="E13" s="15">
        <v>0</v>
      </c>
      <c r="F13" s="16">
        <v>0</v>
      </c>
      <c r="G13" s="17">
        <f t="shared" si="1"/>
        <v>0</v>
      </c>
      <c r="H13" s="15">
        <v>0</v>
      </c>
      <c r="I13" s="16">
        <v>1</v>
      </c>
      <c r="J13" s="17">
        <f t="shared" si="2"/>
        <v>1</v>
      </c>
      <c r="K13" s="15">
        <v>0</v>
      </c>
      <c r="L13" s="16">
        <v>1</v>
      </c>
      <c r="M13" s="17">
        <f t="shared" si="3"/>
        <v>1</v>
      </c>
      <c r="N13" s="18">
        <v>0</v>
      </c>
      <c r="O13" s="16">
        <v>0</v>
      </c>
      <c r="P13" s="16">
        <v>0</v>
      </c>
      <c r="Q13" s="16">
        <v>0</v>
      </c>
      <c r="R13" s="19">
        <f t="shared" si="4"/>
        <v>0</v>
      </c>
      <c r="S13" s="17">
        <f t="shared" si="5"/>
        <v>0</v>
      </c>
      <c r="T13" s="15">
        <v>0</v>
      </c>
      <c r="U13" s="16">
        <v>0</v>
      </c>
      <c r="V13" s="17">
        <f t="shared" si="6"/>
        <v>0</v>
      </c>
      <c r="W13" s="15">
        <v>0</v>
      </c>
      <c r="X13" s="16">
        <v>0</v>
      </c>
      <c r="Y13" s="17">
        <f t="shared" si="7"/>
        <v>0</v>
      </c>
      <c r="Z13" s="40">
        <f t="shared" si="8"/>
        <v>2</v>
      </c>
      <c r="AA13" s="44">
        <f t="shared" si="9"/>
        <v>1</v>
      </c>
      <c r="AB13" s="20">
        <f t="shared" si="10"/>
        <v>3</v>
      </c>
    </row>
    <row r="14" spans="1:28" s="6" customFormat="1" ht="15" customHeight="1" thickBot="1">
      <c r="A14" s="77" t="s">
        <v>4</v>
      </c>
      <c r="B14" s="43">
        <v>2</v>
      </c>
      <c r="C14" s="23">
        <v>1</v>
      </c>
      <c r="D14" s="24">
        <f t="shared" si="0"/>
        <v>3</v>
      </c>
      <c r="E14" s="22">
        <v>0</v>
      </c>
      <c r="F14" s="23">
        <v>0</v>
      </c>
      <c r="G14" s="24">
        <f t="shared" si="1"/>
        <v>0</v>
      </c>
      <c r="H14" s="22">
        <v>0</v>
      </c>
      <c r="I14" s="23">
        <v>0</v>
      </c>
      <c r="J14" s="24">
        <f t="shared" si="2"/>
        <v>0</v>
      </c>
      <c r="K14" s="22">
        <v>2</v>
      </c>
      <c r="L14" s="23">
        <v>0</v>
      </c>
      <c r="M14" s="24">
        <f t="shared" si="3"/>
        <v>2</v>
      </c>
      <c r="N14" s="25">
        <v>0</v>
      </c>
      <c r="O14" s="23">
        <v>0</v>
      </c>
      <c r="P14" s="23">
        <v>0</v>
      </c>
      <c r="Q14" s="23">
        <v>0</v>
      </c>
      <c r="R14" s="26">
        <f t="shared" si="4"/>
        <v>0</v>
      </c>
      <c r="S14" s="24">
        <f t="shared" si="5"/>
        <v>0</v>
      </c>
      <c r="T14" s="22">
        <v>0</v>
      </c>
      <c r="U14" s="23">
        <v>0</v>
      </c>
      <c r="V14" s="24">
        <f t="shared" si="6"/>
        <v>0</v>
      </c>
      <c r="W14" s="22">
        <v>0</v>
      </c>
      <c r="X14" s="23">
        <v>0</v>
      </c>
      <c r="Y14" s="24">
        <f t="shared" si="7"/>
        <v>0</v>
      </c>
      <c r="Z14" s="41">
        <f t="shared" si="8"/>
        <v>0</v>
      </c>
      <c r="AA14" s="58">
        <f t="shared" si="9"/>
        <v>1</v>
      </c>
      <c r="AB14" s="27">
        <f t="shared" si="10"/>
        <v>1</v>
      </c>
    </row>
    <row r="15" spans="1:28" s="6" customFormat="1" ht="15" customHeight="1">
      <c r="A15" s="75" t="s">
        <v>10</v>
      </c>
      <c r="B15" s="34">
        <v>4</v>
      </c>
      <c r="C15" s="33">
        <v>3</v>
      </c>
      <c r="D15" s="10">
        <f t="shared" si="0"/>
        <v>7</v>
      </c>
      <c r="E15" s="34">
        <v>1</v>
      </c>
      <c r="F15" s="33">
        <v>1</v>
      </c>
      <c r="G15" s="10">
        <f t="shared" si="1"/>
        <v>2</v>
      </c>
      <c r="H15" s="34">
        <v>0</v>
      </c>
      <c r="I15" s="33">
        <v>1</v>
      </c>
      <c r="J15" s="10">
        <f t="shared" si="2"/>
        <v>1</v>
      </c>
      <c r="K15" s="34">
        <v>0</v>
      </c>
      <c r="L15" s="33">
        <v>0</v>
      </c>
      <c r="M15" s="10">
        <f t="shared" si="3"/>
        <v>0</v>
      </c>
      <c r="N15" s="35">
        <v>0</v>
      </c>
      <c r="O15" s="33">
        <v>0</v>
      </c>
      <c r="P15" s="33">
        <v>1</v>
      </c>
      <c r="Q15" s="33">
        <v>1</v>
      </c>
      <c r="R15" s="13">
        <f t="shared" si="4"/>
        <v>1</v>
      </c>
      <c r="S15" s="10">
        <f t="shared" si="5"/>
        <v>1</v>
      </c>
      <c r="T15" s="34"/>
      <c r="U15" s="33">
        <v>0</v>
      </c>
      <c r="V15" s="10">
        <f t="shared" si="6"/>
        <v>0</v>
      </c>
      <c r="W15" s="34">
        <v>0</v>
      </c>
      <c r="X15" s="33">
        <v>0</v>
      </c>
      <c r="Y15" s="10">
        <f t="shared" si="7"/>
        <v>0</v>
      </c>
      <c r="Z15" s="37">
        <v>4</v>
      </c>
      <c r="AA15" s="57">
        <f t="shared" si="9"/>
        <v>3</v>
      </c>
      <c r="AB15" s="14">
        <f t="shared" si="10"/>
        <v>7</v>
      </c>
    </row>
    <row r="16" spans="1:28" s="6" customFormat="1" ht="15" customHeight="1">
      <c r="A16" s="75" t="s">
        <v>8</v>
      </c>
      <c r="B16" s="32">
        <v>1</v>
      </c>
      <c r="C16" s="33">
        <v>1</v>
      </c>
      <c r="D16" s="17">
        <f t="shared" si="0"/>
        <v>2</v>
      </c>
      <c r="E16" s="34">
        <v>0</v>
      </c>
      <c r="F16" s="33">
        <v>0</v>
      </c>
      <c r="G16" s="17">
        <f t="shared" si="1"/>
        <v>0</v>
      </c>
      <c r="H16" s="34">
        <v>0</v>
      </c>
      <c r="I16" s="33">
        <v>0</v>
      </c>
      <c r="J16" s="17">
        <f t="shared" si="2"/>
        <v>0</v>
      </c>
      <c r="K16" s="34">
        <v>0</v>
      </c>
      <c r="L16" s="33">
        <v>0</v>
      </c>
      <c r="M16" s="17">
        <f t="shared" si="3"/>
        <v>0</v>
      </c>
      <c r="N16" s="35">
        <v>0</v>
      </c>
      <c r="O16" s="33">
        <v>0</v>
      </c>
      <c r="P16" s="33">
        <v>1</v>
      </c>
      <c r="Q16" s="33">
        <v>0</v>
      </c>
      <c r="R16" s="19">
        <f t="shared" si="4"/>
        <v>1</v>
      </c>
      <c r="S16" s="17">
        <f t="shared" si="5"/>
        <v>0</v>
      </c>
      <c r="T16" s="34">
        <v>0</v>
      </c>
      <c r="U16" s="33">
        <v>0</v>
      </c>
      <c r="V16" s="17">
        <f t="shared" si="6"/>
        <v>0</v>
      </c>
      <c r="W16" s="34">
        <v>0</v>
      </c>
      <c r="X16" s="33">
        <v>0</v>
      </c>
      <c r="Y16" s="17">
        <f t="shared" si="7"/>
        <v>0</v>
      </c>
      <c r="Z16" s="40">
        <f t="shared" si="8"/>
        <v>1</v>
      </c>
      <c r="AA16" s="44">
        <f t="shared" si="9"/>
        <v>2</v>
      </c>
      <c r="AB16" s="20">
        <f t="shared" si="10"/>
        <v>3</v>
      </c>
    </row>
    <row r="17" spans="1:28" s="6" customFormat="1" ht="15" customHeight="1">
      <c r="A17" s="75" t="s">
        <v>34</v>
      </c>
      <c r="B17" s="32">
        <v>0</v>
      </c>
      <c r="C17" s="33">
        <v>0</v>
      </c>
      <c r="D17" s="17">
        <f t="shared" si="0"/>
        <v>0</v>
      </c>
      <c r="E17" s="34">
        <v>0</v>
      </c>
      <c r="F17" s="33">
        <v>0</v>
      </c>
      <c r="G17" s="17">
        <f t="shared" si="1"/>
        <v>0</v>
      </c>
      <c r="H17" s="34">
        <v>0</v>
      </c>
      <c r="I17" s="33">
        <v>0</v>
      </c>
      <c r="J17" s="17">
        <f t="shared" si="2"/>
        <v>0</v>
      </c>
      <c r="K17" s="34">
        <v>0</v>
      </c>
      <c r="L17" s="33">
        <v>0</v>
      </c>
      <c r="M17" s="17">
        <f t="shared" si="3"/>
        <v>0</v>
      </c>
      <c r="N17" s="35">
        <v>0</v>
      </c>
      <c r="O17" s="33">
        <v>0</v>
      </c>
      <c r="P17" s="33">
        <v>0</v>
      </c>
      <c r="Q17" s="33">
        <v>0</v>
      </c>
      <c r="R17" s="19">
        <f t="shared" si="4"/>
        <v>0</v>
      </c>
      <c r="S17" s="17">
        <f t="shared" si="5"/>
        <v>0</v>
      </c>
      <c r="T17" s="34">
        <v>0</v>
      </c>
      <c r="U17" s="33">
        <v>0</v>
      </c>
      <c r="V17" s="17">
        <f t="shared" si="6"/>
        <v>0</v>
      </c>
      <c r="W17" s="34">
        <v>0</v>
      </c>
      <c r="X17" s="33">
        <v>0</v>
      </c>
      <c r="Y17" s="17">
        <f t="shared" si="7"/>
        <v>0</v>
      </c>
      <c r="Z17" s="40">
        <f t="shared" si="8"/>
        <v>0</v>
      </c>
      <c r="AA17" s="44">
        <f t="shared" si="9"/>
        <v>0</v>
      </c>
      <c r="AB17" s="20">
        <f t="shared" si="10"/>
        <v>0</v>
      </c>
    </row>
    <row r="18" spans="1:28" s="6" customFormat="1" ht="15" customHeight="1">
      <c r="A18" s="76" t="s">
        <v>5</v>
      </c>
      <c r="B18" s="32">
        <v>1</v>
      </c>
      <c r="C18" s="33">
        <v>1</v>
      </c>
      <c r="D18" s="17">
        <f t="shared" si="0"/>
        <v>2</v>
      </c>
      <c r="E18" s="34">
        <v>0</v>
      </c>
      <c r="F18" s="33">
        <v>0</v>
      </c>
      <c r="G18" s="17">
        <f t="shared" si="1"/>
        <v>0</v>
      </c>
      <c r="H18" s="34">
        <v>0</v>
      </c>
      <c r="I18" s="33">
        <v>0</v>
      </c>
      <c r="J18" s="17">
        <f t="shared" si="2"/>
        <v>0</v>
      </c>
      <c r="K18" s="34">
        <v>0</v>
      </c>
      <c r="L18" s="33">
        <v>0</v>
      </c>
      <c r="M18" s="17">
        <f t="shared" si="3"/>
        <v>0</v>
      </c>
      <c r="N18" s="35">
        <v>0</v>
      </c>
      <c r="O18" s="33">
        <v>0</v>
      </c>
      <c r="P18" s="33">
        <v>0</v>
      </c>
      <c r="Q18" s="33">
        <v>1</v>
      </c>
      <c r="R18" s="19">
        <f t="shared" si="4"/>
        <v>0</v>
      </c>
      <c r="S18" s="17">
        <f t="shared" si="5"/>
        <v>1</v>
      </c>
      <c r="T18" s="34">
        <v>0</v>
      </c>
      <c r="U18" s="33">
        <v>0</v>
      </c>
      <c r="V18" s="17">
        <f t="shared" si="6"/>
        <v>0</v>
      </c>
      <c r="W18" s="34">
        <v>0</v>
      </c>
      <c r="X18" s="33">
        <v>0</v>
      </c>
      <c r="Y18" s="17">
        <f t="shared" si="7"/>
        <v>0</v>
      </c>
      <c r="Z18" s="40">
        <f t="shared" si="8"/>
        <v>1</v>
      </c>
      <c r="AA18" s="44">
        <f t="shared" si="9"/>
        <v>0</v>
      </c>
      <c r="AB18" s="20">
        <f t="shared" si="10"/>
        <v>1</v>
      </c>
    </row>
    <row r="19" spans="1:28" s="6" customFormat="1" ht="15" customHeight="1">
      <c r="A19" s="76" t="s">
        <v>6</v>
      </c>
      <c r="B19" s="21">
        <v>0</v>
      </c>
      <c r="C19" s="16">
        <v>1</v>
      </c>
      <c r="D19" s="17">
        <f t="shared" si="0"/>
        <v>1</v>
      </c>
      <c r="E19" s="15">
        <v>1</v>
      </c>
      <c r="F19" s="16">
        <v>2</v>
      </c>
      <c r="G19" s="17">
        <f t="shared" si="1"/>
        <v>3</v>
      </c>
      <c r="H19" s="15">
        <v>0</v>
      </c>
      <c r="I19" s="16">
        <v>0</v>
      </c>
      <c r="J19" s="17">
        <f t="shared" si="2"/>
        <v>0</v>
      </c>
      <c r="K19" s="15">
        <v>0</v>
      </c>
      <c r="L19" s="16">
        <v>1</v>
      </c>
      <c r="M19" s="17">
        <f t="shared" si="3"/>
        <v>1</v>
      </c>
      <c r="N19" s="18">
        <v>0</v>
      </c>
      <c r="O19" s="16">
        <v>0</v>
      </c>
      <c r="P19" s="16">
        <v>0</v>
      </c>
      <c r="Q19" s="16">
        <v>0</v>
      </c>
      <c r="R19" s="19">
        <f t="shared" si="4"/>
        <v>0</v>
      </c>
      <c r="S19" s="17">
        <f t="shared" si="5"/>
        <v>0</v>
      </c>
      <c r="T19" s="15">
        <v>0</v>
      </c>
      <c r="U19" s="16">
        <v>0</v>
      </c>
      <c r="V19" s="17">
        <f t="shared" si="6"/>
        <v>0</v>
      </c>
      <c r="W19" s="15">
        <v>0</v>
      </c>
      <c r="X19" s="16">
        <v>0</v>
      </c>
      <c r="Y19" s="17">
        <f t="shared" si="7"/>
        <v>0</v>
      </c>
      <c r="Z19" s="40">
        <f t="shared" si="8"/>
        <v>1</v>
      </c>
      <c r="AA19" s="44">
        <f t="shared" si="9"/>
        <v>2</v>
      </c>
      <c r="AB19" s="20">
        <f t="shared" si="10"/>
        <v>3</v>
      </c>
    </row>
    <row r="20" spans="1:28" s="6" customFormat="1" ht="15" customHeight="1" thickBot="1">
      <c r="A20" s="77" t="s">
        <v>7</v>
      </c>
      <c r="B20" s="28">
        <v>0</v>
      </c>
      <c r="C20" s="23">
        <v>0</v>
      </c>
      <c r="D20" s="24">
        <f t="shared" si="0"/>
        <v>0</v>
      </c>
      <c r="E20" s="22">
        <v>3</v>
      </c>
      <c r="F20" s="23">
        <v>0</v>
      </c>
      <c r="G20" s="24">
        <f t="shared" si="1"/>
        <v>3</v>
      </c>
      <c r="H20" s="22">
        <v>0</v>
      </c>
      <c r="I20" s="23">
        <v>0</v>
      </c>
      <c r="J20" s="24">
        <f t="shared" si="2"/>
        <v>0</v>
      </c>
      <c r="K20" s="22">
        <v>0</v>
      </c>
      <c r="L20" s="23">
        <v>0</v>
      </c>
      <c r="M20" s="24">
        <f t="shared" si="3"/>
        <v>0</v>
      </c>
      <c r="N20" s="25">
        <v>0</v>
      </c>
      <c r="O20" s="23">
        <v>0</v>
      </c>
      <c r="P20" s="23">
        <v>0</v>
      </c>
      <c r="Q20" s="23">
        <v>0</v>
      </c>
      <c r="R20" s="26">
        <f t="shared" si="4"/>
        <v>0</v>
      </c>
      <c r="S20" s="24">
        <f t="shared" si="5"/>
        <v>0</v>
      </c>
      <c r="T20" s="22">
        <v>0</v>
      </c>
      <c r="U20" s="23">
        <v>0</v>
      </c>
      <c r="V20" s="24">
        <f t="shared" si="6"/>
        <v>0</v>
      </c>
      <c r="W20" s="22">
        <v>0</v>
      </c>
      <c r="X20" s="23">
        <v>0</v>
      </c>
      <c r="Y20" s="24">
        <f t="shared" si="7"/>
        <v>0</v>
      </c>
      <c r="Z20" s="41">
        <f t="shared" si="8"/>
        <v>3</v>
      </c>
      <c r="AA20" s="58">
        <f t="shared" si="9"/>
        <v>0</v>
      </c>
      <c r="AB20" s="27">
        <f t="shared" si="10"/>
        <v>3</v>
      </c>
    </row>
    <row r="21" spans="1:28" s="6" customFormat="1" ht="15" customHeight="1">
      <c r="A21" s="74" t="s">
        <v>35</v>
      </c>
      <c r="B21" s="54">
        <v>2</v>
      </c>
      <c r="C21" s="48">
        <v>2</v>
      </c>
      <c r="D21" s="10">
        <f t="shared" si="0"/>
        <v>4</v>
      </c>
      <c r="E21" s="42">
        <v>0</v>
      </c>
      <c r="F21" s="48">
        <v>0</v>
      </c>
      <c r="G21" s="10">
        <f t="shared" si="1"/>
        <v>0</v>
      </c>
      <c r="H21" s="42">
        <v>0</v>
      </c>
      <c r="I21" s="48">
        <v>0</v>
      </c>
      <c r="J21" s="10">
        <f t="shared" si="2"/>
        <v>0</v>
      </c>
      <c r="K21" s="42">
        <v>1</v>
      </c>
      <c r="L21" s="48">
        <v>2</v>
      </c>
      <c r="M21" s="10">
        <f t="shared" si="3"/>
        <v>3</v>
      </c>
      <c r="N21" s="50">
        <v>0</v>
      </c>
      <c r="O21" s="48">
        <v>1</v>
      </c>
      <c r="P21" s="48">
        <v>0</v>
      </c>
      <c r="Q21" s="48">
        <v>0</v>
      </c>
      <c r="R21" s="13">
        <f t="shared" si="4"/>
        <v>0</v>
      </c>
      <c r="S21" s="10">
        <f t="shared" si="5"/>
        <v>1</v>
      </c>
      <c r="T21" s="42">
        <v>0</v>
      </c>
      <c r="U21" s="48">
        <v>0</v>
      </c>
      <c r="V21" s="10">
        <f t="shared" si="6"/>
        <v>0</v>
      </c>
      <c r="W21" s="42">
        <v>0</v>
      </c>
      <c r="X21" s="48">
        <v>0</v>
      </c>
      <c r="Y21" s="10">
        <f t="shared" si="7"/>
        <v>0</v>
      </c>
      <c r="Z21" s="37">
        <f t="shared" si="8"/>
        <v>0</v>
      </c>
      <c r="AA21" s="57">
        <f t="shared" si="9"/>
        <v>0</v>
      </c>
      <c r="AB21" s="14">
        <f t="shared" si="10"/>
        <v>0</v>
      </c>
    </row>
    <row r="22" spans="1:28" s="46" customFormat="1" ht="15" customHeight="1">
      <c r="A22" s="78" t="s">
        <v>22</v>
      </c>
      <c r="B22" s="40">
        <v>0</v>
      </c>
      <c r="C22" s="44">
        <v>0</v>
      </c>
      <c r="D22" s="17">
        <f t="shared" si="0"/>
        <v>0</v>
      </c>
      <c r="E22" s="40">
        <v>0</v>
      </c>
      <c r="F22" s="44">
        <v>0</v>
      </c>
      <c r="G22" s="17">
        <f t="shared" si="1"/>
        <v>0</v>
      </c>
      <c r="H22" s="40">
        <v>0</v>
      </c>
      <c r="I22" s="44">
        <v>0</v>
      </c>
      <c r="J22" s="17">
        <f t="shared" si="2"/>
        <v>0</v>
      </c>
      <c r="K22" s="40">
        <v>0</v>
      </c>
      <c r="L22" s="44">
        <v>0</v>
      </c>
      <c r="M22" s="17">
        <f t="shared" si="3"/>
        <v>0</v>
      </c>
      <c r="N22" s="45">
        <v>0</v>
      </c>
      <c r="O22" s="44">
        <v>0</v>
      </c>
      <c r="P22" s="44">
        <v>0</v>
      </c>
      <c r="Q22" s="44">
        <v>0</v>
      </c>
      <c r="R22" s="19">
        <f t="shared" si="4"/>
        <v>0</v>
      </c>
      <c r="S22" s="17">
        <f t="shared" si="5"/>
        <v>0</v>
      </c>
      <c r="T22" s="40">
        <v>0</v>
      </c>
      <c r="U22" s="44">
        <v>0</v>
      </c>
      <c r="V22" s="17">
        <f t="shared" si="6"/>
        <v>0</v>
      </c>
      <c r="W22" s="40">
        <v>0</v>
      </c>
      <c r="X22" s="44">
        <v>0</v>
      </c>
      <c r="Y22" s="17">
        <f t="shared" si="7"/>
        <v>0</v>
      </c>
      <c r="Z22" s="40">
        <f t="shared" si="8"/>
        <v>0</v>
      </c>
      <c r="AA22" s="44">
        <f t="shared" si="9"/>
        <v>0</v>
      </c>
      <c r="AB22" s="20">
        <f t="shared" si="10"/>
        <v>0</v>
      </c>
    </row>
    <row r="23" spans="1:28" s="46" customFormat="1" ht="15" customHeight="1">
      <c r="A23" s="78" t="s">
        <v>28</v>
      </c>
      <c r="B23" s="40">
        <v>2</v>
      </c>
      <c r="C23" s="44">
        <v>2</v>
      </c>
      <c r="D23" s="17">
        <f t="shared" si="0"/>
        <v>4</v>
      </c>
      <c r="E23" s="40">
        <v>0</v>
      </c>
      <c r="F23" s="44">
        <v>0</v>
      </c>
      <c r="G23" s="17">
        <f t="shared" si="1"/>
        <v>0</v>
      </c>
      <c r="H23" s="40">
        <v>0</v>
      </c>
      <c r="I23" s="44">
        <v>0</v>
      </c>
      <c r="J23" s="17">
        <f t="shared" si="2"/>
        <v>0</v>
      </c>
      <c r="K23" s="40">
        <v>2</v>
      </c>
      <c r="L23" s="44">
        <v>1</v>
      </c>
      <c r="M23" s="17">
        <f t="shared" si="3"/>
        <v>3</v>
      </c>
      <c r="N23" s="45">
        <v>0</v>
      </c>
      <c r="O23" s="44">
        <v>0</v>
      </c>
      <c r="P23" s="44">
        <v>0</v>
      </c>
      <c r="Q23" s="44">
        <v>1</v>
      </c>
      <c r="R23" s="19">
        <f t="shared" si="4"/>
        <v>0</v>
      </c>
      <c r="S23" s="17">
        <f t="shared" si="5"/>
        <v>1</v>
      </c>
      <c r="T23" s="40">
        <v>0</v>
      </c>
      <c r="U23" s="44">
        <v>0</v>
      </c>
      <c r="V23" s="17">
        <f t="shared" si="6"/>
        <v>0</v>
      </c>
      <c r="W23" s="40">
        <v>0</v>
      </c>
      <c r="X23" s="44">
        <v>0</v>
      </c>
      <c r="Y23" s="17">
        <f t="shared" si="7"/>
        <v>0</v>
      </c>
      <c r="Z23" s="40">
        <f t="shared" si="8"/>
        <v>0</v>
      </c>
      <c r="AA23" s="44">
        <f t="shared" si="9"/>
        <v>0</v>
      </c>
      <c r="AB23" s="20">
        <f t="shared" si="10"/>
        <v>0</v>
      </c>
    </row>
    <row r="24" spans="1:28" s="6" customFormat="1" ht="15" customHeight="1">
      <c r="A24" s="79" t="s">
        <v>25</v>
      </c>
      <c r="B24" s="15">
        <v>4</v>
      </c>
      <c r="C24" s="16">
        <v>4</v>
      </c>
      <c r="D24" s="17">
        <f t="shared" si="0"/>
        <v>8</v>
      </c>
      <c r="E24" s="15">
        <v>0</v>
      </c>
      <c r="F24" s="16">
        <v>0</v>
      </c>
      <c r="G24" s="17">
        <f t="shared" si="1"/>
        <v>0</v>
      </c>
      <c r="H24" s="15">
        <v>0</v>
      </c>
      <c r="I24" s="16">
        <v>2</v>
      </c>
      <c r="J24" s="17">
        <f t="shared" si="2"/>
        <v>2</v>
      </c>
      <c r="K24" s="15">
        <v>1</v>
      </c>
      <c r="L24" s="16">
        <v>0</v>
      </c>
      <c r="M24" s="17">
        <f t="shared" si="3"/>
        <v>1</v>
      </c>
      <c r="N24" s="18">
        <v>0</v>
      </c>
      <c r="O24" s="16">
        <v>0</v>
      </c>
      <c r="P24" s="16">
        <v>1</v>
      </c>
      <c r="Q24" s="16">
        <v>1</v>
      </c>
      <c r="R24" s="19">
        <f t="shared" si="4"/>
        <v>1</v>
      </c>
      <c r="S24" s="17">
        <f t="shared" si="5"/>
        <v>1</v>
      </c>
      <c r="T24" s="15">
        <v>0</v>
      </c>
      <c r="U24" s="16">
        <v>0</v>
      </c>
      <c r="V24" s="17">
        <f t="shared" si="6"/>
        <v>0</v>
      </c>
      <c r="W24" s="15">
        <v>0</v>
      </c>
      <c r="X24" s="16">
        <v>0</v>
      </c>
      <c r="Y24" s="17">
        <f t="shared" si="7"/>
        <v>0</v>
      </c>
      <c r="Z24" s="40">
        <f t="shared" si="8"/>
        <v>3</v>
      </c>
      <c r="AA24" s="44">
        <f t="shared" si="9"/>
        <v>2</v>
      </c>
      <c r="AB24" s="20">
        <f t="shared" si="10"/>
        <v>5</v>
      </c>
    </row>
    <row r="25" spans="1:28" s="6" customFormat="1" ht="15" customHeight="1">
      <c r="A25" s="79" t="s">
        <v>23</v>
      </c>
      <c r="B25" s="15">
        <v>1</v>
      </c>
      <c r="C25" s="16">
        <v>2</v>
      </c>
      <c r="D25" s="17">
        <f t="shared" si="0"/>
        <v>3</v>
      </c>
      <c r="E25" s="15">
        <v>0</v>
      </c>
      <c r="F25" s="16">
        <v>1</v>
      </c>
      <c r="G25" s="17">
        <f t="shared" si="1"/>
        <v>1</v>
      </c>
      <c r="H25" s="15">
        <v>0</v>
      </c>
      <c r="I25" s="16">
        <v>0</v>
      </c>
      <c r="J25" s="17">
        <f t="shared" si="2"/>
        <v>0</v>
      </c>
      <c r="K25" s="15">
        <v>0</v>
      </c>
      <c r="L25" s="16">
        <v>0</v>
      </c>
      <c r="M25" s="17">
        <f t="shared" si="3"/>
        <v>0</v>
      </c>
      <c r="N25" s="18">
        <v>0</v>
      </c>
      <c r="O25" s="16">
        <v>0</v>
      </c>
      <c r="P25" s="16">
        <v>0</v>
      </c>
      <c r="Q25" s="16">
        <v>0</v>
      </c>
      <c r="R25" s="19">
        <f t="shared" si="4"/>
        <v>0</v>
      </c>
      <c r="S25" s="17">
        <f t="shared" si="5"/>
        <v>0</v>
      </c>
      <c r="T25" s="15">
        <v>0</v>
      </c>
      <c r="U25" s="16">
        <v>0</v>
      </c>
      <c r="V25" s="17">
        <f t="shared" si="6"/>
        <v>0</v>
      </c>
      <c r="W25" s="15">
        <v>0</v>
      </c>
      <c r="X25" s="16">
        <v>0</v>
      </c>
      <c r="Y25" s="17">
        <f t="shared" si="7"/>
        <v>0</v>
      </c>
      <c r="Z25" s="40">
        <f t="shared" si="8"/>
        <v>1</v>
      </c>
      <c r="AA25" s="44">
        <f t="shared" si="9"/>
        <v>3</v>
      </c>
      <c r="AB25" s="20">
        <f t="shared" si="10"/>
        <v>4</v>
      </c>
    </row>
    <row r="26" spans="1:28" s="6" customFormat="1" ht="15" customHeight="1">
      <c r="A26" s="80" t="s">
        <v>24</v>
      </c>
      <c r="B26" s="15">
        <v>3</v>
      </c>
      <c r="C26" s="16">
        <v>0</v>
      </c>
      <c r="D26" s="17">
        <f t="shared" si="0"/>
        <v>3</v>
      </c>
      <c r="E26" s="15">
        <v>0</v>
      </c>
      <c r="F26" s="16">
        <v>0</v>
      </c>
      <c r="G26" s="17">
        <f t="shared" si="1"/>
        <v>0</v>
      </c>
      <c r="H26" s="15">
        <v>0</v>
      </c>
      <c r="I26" s="16">
        <v>0</v>
      </c>
      <c r="J26" s="17">
        <f t="shared" si="2"/>
        <v>0</v>
      </c>
      <c r="K26" s="15">
        <v>2</v>
      </c>
      <c r="L26" s="16">
        <v>0</v>
      </c>
      <c r="M26" s="17">
        <f t="shared" si="3"/>
        <v>2</v>
      </c>
      <c r="N26" s="18">
        <v>0</v>
      </c>
      <c r="O26" s="16">
        <v>0</v>
      </c>
      <c r="P26" s="16">
        <v>0</v>
      </c>
      <c r="Q26" s="16">
        <v>0</v>
      </c>
      <c r="R26" s="19">
        <f t="shared" si="4"/>
        <v>0</v>
      </c>
      <c r="S26" s="17">
        <f t="shared" si="5"/>
        <v>0</v>
      </c>
      <c r="T26" s="15"/>
      <c r="U26" s="16">
        <v>0</v>
      </c>
      <c r="V26" s="17">
        <f t="shared" si="6"/>
        <v>0</v>
      </c>
      <c r="W26" s="15">
        <v>0</v>
      </c>
      <c r="X26" s="16">
        <v>0</v>
      </c>
      <c r="Y26" s="17">
        <f t="shared" si="7"/>
        <v>0</v>
      </c>
      <c r="Z26" s="40">
        <f t="shared" si="8"/>
        <v>1</v>
      </c>
      <c r="AA26" s="44">
        <f t="shared" si="9"/>
        <v>0</v>
      </c>
      <c r="AB26" s="20">
        <f t="shared" si="10"/>
        <v>1</v>
      </c>
    </row>
    <row r="27" spans="1:28" s="46" customFormat="1" ht="15" customHeight="1" thickBot="1">
      <c r="A27" s="82" t="s">
        <v>9</v>
      </c>
      <c r="B27" s="47">
        <v>0</v>
      </c>
      <c r="C27" s="61">
        <v>0</v>
      </c>
      <c r="D27" s="49">
        <f>B27+C27</f>
        <v>0</v>
      </c>
      <c r="E27" s="47">
        <v>0</v>
      </c>
      <c r="F27" s="61">
        <v>1</v>
      </c>
      <c r="G27" s="49">
        <f>E27+F27</f>
        <v>1</v>
      </c>
      <c r="H27" s="47">
        <v>0</v>
      </c>
      <c r="I27" s="61">
        <v>0</v>
      </c>
      <c r="J27" s="49">
        <f t="shared" si="2"/>
        <v>0</v>
      </c>
      <c r="K27" s="47">
        <v>0</v>
      </c>
      <c r="L27" s="61">
        <v>1</v>
      </c>
      <c r="M27" s="49">
        <f t="shared" si="3"/>
        <v>1</v>
      </c>
      <c r="N27" s="83">
        <v>0</v>
      </c>
      <c r="O27" s="61">
        <v>0</v>
      </c>
      <c r="P27" s="61">
        <v>1</v>
      </c>
      <c r="Q27" s="61">
        <v>0</v>
      </c>
      <c r="R27" s="51">
        <f t="shared" si="4"/>
        <v>1</v>
      </c>
      <c r="S27" s="49">
        <f t="shared" si="5"/>
        <v>0</v>
      </c>
      <c r="T27" s="47">
        <v>0</v>
      </c>
      <c r="U27" s="61">
        <v>0</v>
      </c>
      <c r="V27" s="49">
        <f t="shared" si="6"/>
        <v>0</v>
      </c>
      <c r="W27" s="47">
        <v>0</v>
      </c>
      <c r="X27" s="61">
        <v>0</v>
      </c>
      <c r="Y27" s="49">
        <f t="shared" si="7"/>
        <v>0</v>
      </c>
      <c r="Z27" s="47">
        <f t="shared" si="8"/>
        <v>0</v>
      </c>
      <c r="AA27" s="58">
        <f>C27+F27+P27+X27-I27-L27-Q27-U27</f>
        <v>1</v>
      </c>
      <c r="AB27" s="39">
        <f>Z27+AA27</f>
        <v>1</v>
      </c>
    </row>
    <row r="28" spans="1:28" s="46" customFormat="1" ht="15" customHeight="1">
      <c r="A28" s="85" t="s">
        <v>40</v>
      </c>
      <c r="B28" s="86"/>
      <c r="C28" s="87"/>
      <c r="D28" s="10">
        <f t="shared" si="0"/>
        <v>0</v>
      </c>
      <c r="E28" s="89"/>
      <c r="F28" s="87"/>
      <c r="G28" s="10">
        <f t="shared" si="1"/>
        <v>0</v>
      </c>
      <c r="H28" s="90"/>
      <c r="I28" s="87"/>
      <c r="J28" s="91"/>
      <c r="K28" s="86"/>
      <c r="L28" s="87"/>
      <c r="M28" s="88"/>
      <c r="N28" s="92"/>
      <c r="O28" s="87"/>
      <c r="P28" s="87"/>
      <c r="Q28" s="87"/>
      <c r="R28" s="93"/>
      <c r="S28" s="88"/>
      <c r="T28" s="86"/>
      <c r="U28" s="87"/>
      <c r="V28" s="88"/>
      <c r="W28" s="90">
        <v>1</v>
      </c>
      <c r="X28" s="87"/>
      <c r="Y28" s="88">
        <f>W28+X28</f>
        <v>1</v>
      </c>
      <c r="Z28" s="37">
        <f t="shared" si="8"/>
        <v>1</v>
      </c>
      <c r="AA28" s="87">
        <f t="shared" si="9"/>
        <v>0</v>
      </c>
      <c r="AB28" s="14">
        <f t="shared" si="10"/>
        <v>1</v>
      </c>
    </row>
    <row r="29" spans="1:28" s="46" customFormat="1" ht="15" customHeight="1" thickBot="1">
      <c r="A29" s="94" t="s">
        <v>41</v>
      </c>
      <c r="B29" s="95"/>
      <c r="C29" s="96"/>
      <c r="D29" s="49">
        <f t="shared" si="0"/>
        <v>0</v>
      </c>
      <c r="E29" s="98"/>
      <c r="F29" s="96">
        <v>1</v>
      </c>
      <c r="G29" s="49">
        <f t="shared" si="1"/>
        <v>1</v>
      </c>
      <c r="H29" s="99"/>
      <c r="I29" s="96"/>
      <c r="J29" s="100"/>
      <c r="K29" s="95"/>
      <c r="L29" s="96"/>
      <c r="M29" s="97"/>
      <c r="N29" s="101"/>
      <c r="O29" s="96"/>
      <c r="P29" s="96"/>
      <c r="Q29" s="96"/>
      <c r="R29" s="102"/>
      <c r="S29" s="97"/>
      <c r="T29" s="95"/>
      <c r="U29" s="96"/>
      <c r="V29" s="97"/>
      <c r="W29" s="99"/>
      <c r="X29" s="96"/>
      <c r="Y29" s="97">
        <f>W29+X29</f>
        <v>0</v>
      </c>
      <c r="Z29" s="95">
        <f t="shared" si="8"/>
        <v>0</v>
      </c>
      <c r="AA29" s="58">
        <f t="shared" si="9"/>
        <v>1</v>
      </c>
      <c r="AB29" s="39">
        <f t="shared" si="10"/>
        <v>1</v>
      </c>
    </row>
    <row r="30" spans="1:28" s="6" customFormat="1" ht="15" customHeight="1" thickBot="1" thickTop="1">
      <c r="A30" s="81" t="s">
        <v>18</v>
      </c>
      <c r="B30" s="64">
        <f aca="true" t="shared" si="11" ref="B30:G30">SUM(B8:B29)</f>
        <v>28</v>
      </c>
      <c r="C30" s="65">
        <f t="shared" si="11"/>
        <v>28</v>
      </c>
      <c r="D30" s="66">
        <f t="shared" si="11"/>
        <v>56</v>
      </c>
      <c r="E30" s="67">
        <f t="shared" si="11"/>
        <v>7</v>
      </c>
      <c r="F30" s="65">
        <f t="shared" si="11"/>
        <v>7</v>
      </c>
      <c r="G30" s="66">
        <f t="shared" si="11"/>
        <v>14</v>
      </c>
      <c r="H30" s="68">
        <f>SUM(H8:H28)</f>
        <v>0</v>
      </c>
      <c r="I30" s="65">
        <f>SUM(I8:I29)</f>
        <v>7</v>
      </c>
      <c r="J30" s="73">
        <f>SUM(J8:J29)</f>
        <v>7</v>
      </c>
      <c r="K30" s="64">
        <f>SUM(K8:K29)</f>
        <v>9</v>
      </c>
      <c r="L30" s="65">
        <f>SUM(L8:L28)</f>
        <v>8</v>
      </c>
      <c r="M30" s="66">
        <f aca="true" t="shared" si="12" ref="M30:AA30">SUM(M8:M29)</f>
        <v>17</v>
      </c>
      <c r="N30" s="64">
        <f t="shared" si="12"/>
        <v>1</v>
      </c>
      <c r="O30" s="65">
        <f t="shared" si="12"/>
        <v>1</v>
      </c>
      <c r="P30" s="65">
        <v>3</v>
      </c>
      <c r="Q30" s="65">
        <v>3</v>
      </c>
      <c r="R30" s="65">
        <v>4</v>
      </c>
      <c r="S30" s="66">
        <v>4</v>
      </c>
      <c r="T30" s="64">
        <f t="shared" si="12"/>
        <v>0</v>
      </c>
      <c r="U30" s="65">
        <f t="shared" si="12"/>
        <v>0</v>
      </c>
      <c r="V30" s="66">
        <f t="shared" si="12"/>
        <v>0</v>
      </c>
      <c r="W30" s="69">
        <f t="shared" si="12"/>
        <v>1</v>
      </c>
      <c r="X30" s="65">
        <f t="shared" si="12"/>
        <v>0</v>
      </c>
      <c r="Y30" s="66">
        <f t="shared" si="12"/>
        <v>1</v>
      </c>
      <c r="Z30" s="67">
        <f t="shared" si="12"/>
        <v>26</v>
      </c>
      <c r="AA30" s="65">
        <f t="shared" si="12"/>
        <v>20</v>
      </c>
      <c r="AB30" s="71">
        <f>AA30+Z30</f>
        <v>46</v>
      </c>
    </row>
    <row r="31" spans="1:28" ht="12" customHeight="1" thickTop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8" ht="179.25" customHeight="1">
      <c r="A32" s="129" t="s">
        <v>45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</row>
    <row r="33" spans="1:28" ht="12.75">
      <c r="A33" s="1" t="s">
        <v>27</v>
      </c>
      <c r="B33" s="126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2" t="s">
        <v>29</v>
      </c>
      <c r="Y33" s="132"/>
      <c r="Z33" s="132"/>
      <c r="AA33" s="132"/>
      <c r="AB33" s="132"/>
    </row>
    <row r="34" spans="1:28" ht="11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33"/>
      <c r="Y34" s="133"/>
      <c r="Z34" s="133"/>
      <c r="AA34" s="133"/>
      <c r="AB34" s="133"/>
    </row>
  </sheetData>
  <mergeCells count="42">
    <mergeCell ref="A2:AB2"/>
    <mergeCell ref="V6:V7"/>
    <mergeCell ref="R6:S6"/>
    <mergeCell ref="M6:M7"/>
    <mergeCell ref="N6:O6"/>
    <mergeCell ref="A3:AB3"/>
    <mergeCell ref="AA6:AA7"/>
    <mergeCell ref="AB6:AB7"/>
    <mergeCell ref="H6:H7"/>
    <mergeCell ref="W6:W7"/>
    <mergeCell ref="X6:X7"/>
    <mergeCell ref="Y6:Y7"/>
    <mergeCell ref="Z6:Z7"/>
    <mergeCell ref="L6:L7"/>
    <mergeCell ref="T6:T7"/>
    <mergeCell ref="U6:U7"/>
    <mergeCell ref="J6:J7"/>
    <mergeCell ref="I6:I7"/>
    <mergeCell ref="H5:J5"/>
    <mergeCell ref="B6:B7"/>
    <mergeCell ref="C6:C7"/>
    <mergeCell ref="D6:D7"/>
    <mergeCell ref="E6:E7"/>
    <mergeCell ref="T5:V5"/>
    <mergeCell ref="P6:Q6"/>
    <mergeCell ref="K5:M5"/>
    <mergeCell ref="N5:S5"/>
    <mergeCell ref="K6:K7"/>
    <mergeCell ref="W5:Y5"/>
    <mergeCell ref="A1:AB1"/>
    <mergeCell ref="B33:W33"/>
    <mergeCell ref="A4:A7"/>
    <mergeCell ref="B4:AB4"/>
    <mergeCell ref="B5:D5"/>
    <mergeCell ref="Z5:AB5"/>
    <mergeCell ref="F6:F7"/>
    <mergeCell ref="G6:G7"/>
    <mergeCell ref="E5:G5"/>
    <mergeCell ref="A34:W34"/>
    <mergeCell ref="A31:AB31"/>
    <mergeCell ref="A32:AB32"/>
    <mergeCell ref="X33:AB34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&amp;L&amp;8Zpravodaj KR OVS Frýdek-Místek č. 6/2009 ze dne 9. srpna 2009&amp;C   &amp;R&amp;8Příloha č. 6          List č. 1</oddHeader>
    <oddFooter>&amp;C&amp;8&amp;P  z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Zeros="0" workbookViewId="0" topLeftCell="A15">
      <selection activeCell="C25" sqref="C25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12.75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8.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19.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7.25" thickBot="1" thickTop="1">
      <c r="A4" s="165" t="s">
        <v>14</v>
      </c>
      <c r="B4" s="142" t="s">
        <v>37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30" customHeight="1">
      <c r="A5" s="166"/>
      <c r="B5" s="134" t="s">
        <v>26</v>
      </c>
      <c r="C5" s="135"/>
      <c r="D5" s="136"/>
      <c r="E5" s="134" t="s">
        <v>43</v>
      </c>
      <c r="F5" s="135"/>
      <c r="G5" s="136"/>
      <c r="H5" s="152" t="s">
        <v>20</v>
      </c>
      <c r="I5" s="153"/>
      <c r="J5" s="154"/>
      <c r="K5" s="134" t="s">
        <v>11</v>
      </c>
      <c r="L5" s="135"/>
      <c r="M5" s="136"/>
      <c r="N5" s="152" t="s">
        <v>19</v>
      </c>
      <c r="O5" s="153"/>
      <c r="P5" s="153"/>
      <c r="Q5" s="153"/>
      <c r="R5" s="153"/>
      <c r="S5" s="154"/>
      <c r="T5" s="134" t="s">
        <v>12</v>
      </c>
      <c r="U5" s="135"/>
      <c r="V5" s="136"/>
      <c r="W5" s="134" t="s">
        <v>21</v>
      </c>
      <c r="X5" s="135"/>
      <c r="Y5" s="136"/>
      <c r="Z5" s="134" t="s">
        <v>13</v>
      </c>
      <c r="AA5" s="135"/>
      <c r="AB5" s="145"/>
    </row>
    <row r="6" spans="1:28" ht="75.75" customHeight="1">
      <c r="A6" s="166"/>
      <c r="B6" s="155" t="s">
        <v>30</v>
      </c>
      <c r="C6" s="146" t="s">
        <v>31</v>
      </c>
      <c r="D6" s="148" t="s">
        <v>32</v>
      </c>
      <c r="E6" s="155" t="s">
        <v>30</v>
      </c>
      <c r="F6" s="146" t="s">
        <v>31</v>
      </c>
      <c r="G6" s="148" t="s">
        <v>32</v>
      </c>
      <c r="H6" s="155" t="s">
        <v>30</v>
      </c>
      <c r="I6" s="146" t="s">
        <v>31</v>
      </c>
      <c r="J6" s="148" t="s">
        <v>32</v>
      </c>
      <c r="K6" s="155" t="s">
        <v>30</v>
      </c>
      <c r="L6" s="146" t="s">
        <v>31</v>
      </c>
      <c r="M6" s="148" t="s">
        <v>32</v>
      </c>
      <c r="N6" s="160" t="s">
        <v>30</v>
      </c>
      <c r="O6" s="151"/>
      <c r="P6" s="150" t="s">
        <v>31</v>
      </c>
      <c r="Q6" s="151"/>
      <c r="R6" s="158" t="s">
        <v>32</v>
      </c>
      <c r="S6" s="159"/>
      <c r="T6" s="155" t="s">
        <v>30</v>
      </c>
      <c r="U6" s="146" t="s">
        <v>31</v>
      </c>
      <c r="V6" s="148" t="s">
        <v>32</v>
      </c>
      <c r="W6" s="155" t="s">
        <v>30</v>
      </c>
      <c r="X6" s="146" t="s">
        <v>31</v>
      </c>
      <c r="Y6" s="148" t="s">
        <v>32</v>
      </c>
      <c r="Z6" s="155" t="s">
        <v>30</v>
      </c>
      <c r="AA6" s="146" t="s">
        <v>31</v>
      </c>
      <c r="AB6" s="162" t="s">
        <v>32</v>
      </c>
    </row>
    <row r="7" spans="1:30" ht="13.5" customHeight="1" thickBot="1">
      <c r="A7" s="167"/>
      <c r="B7" s="156"/>
      <c r="C7" s="147"/>
      <c r="D7" s="149"/>
      <c r="E7" s="156"/>
      <c r="F7" s="147"/>
      <c r="G7" s="149"/>
      <c r="H7" s="156"/>
      <c r="I7" s="147"/>
      <c r="J7" s="149"/>
      <c r="K7" s="156"/>
      <c r="L7" s="147"/>
      <c r="M7" s="149"/>
      <c r="N7" s="4" t="s">
        <v>15</v>
      </c>
      <c r="O7" s="2" t="s">
        <v>16</v>
      </c>
      <c r="P7" s="2" t="s">
        <v>15</v>
      </c>
      <c r="Q7" s="2" t="s">
        <v>16</v>
      </c>
      <c r="R7" s="3" t="s">
        <v>15</v>
      </c>
      <c r="S7" s="5" t="s">
        <v>16</v>
      </c>
      <c r="T7" s="156"/>
      <c r="U7" s="147"/>
      <c r="V7" s="149"/>
      <c r="W7" s="156"/>
      <c r="X7" s="147"/>
      <c r="Y7" s="149"/>
      <c r="Z7" s="156"/>
      <c r="AA7" s="147"/>
      <c r="AB7" s="163"/>
      <c r="AD7" s="52"/>
    </row>
    <row r="8" spans="1:28" s="6" customFormat="1" ht="15" customHeight="1">
      <c r="A8" s="62" t="s">
        <v>0</v>
      </c>
      <c r="B8" s="8">
        <v>1</v>
      </c>
      <c r="C8" s="9">
        <v>2</v>
      </c>
      <c r="D8" s="10">
        <f aca="true" t="shared" si="0" ref="D8:D26">B8+C8</f>
        <v>3</v>
      </c>
      <c r="E8" s="8">
        <v>0</v>
      </c>
      <c r="F8" s="11">
        <v>0</v>
      </c>
      <c r="G8" s="10">
        <f aca="true" t="shared" si="1" ref="G8:G26">E8+F8</f>
        <v>0</v>
      </c>
      <c r="H8" s="8">
        <v>0</v>
      </c>
      <c r="I8" s="11">
        <v>0</v>
      </c>
      <c r="J8" s="10">
        <f aca="true" t="shared" si="2" ref="J8:J27">H8+I8</f>
        <v>0</v>
      </c>
      <c r="K8" s="8">
        <v>0</v>
      </c>
      <c r="L8" s="11">
        <v>0</v>
      </c>
      <c r="M8" s="10">
        <f aca="true" t="shared" si="3" ref="M8:M27">K8+L8</f>
        <v>0</v>
      </c>
      <c r="N8" s="12">
        <v>0</v>
      </c>
      <c r="O8" s="11">
        <v>0</v>
      </c>
      <c r="P8" s="11">
        <v>0</v>
      </c>
      <c r="Q8" s="11">
        <v>0</v>
      </c>
      <c r="R8" s="13">
        <f aca="true" t="shared" si="4" ref="R8:R27">N8+P8</f>
        <v>0</v>
      </c>
      <c r="S8" s="10">
        <f aca="true" t="shared" si="5" ref="S8:S27">O8+Q8</f>
        <v>0</v>
      </c>
      <c r="T8" s="8">
        <v>1</v>
      </c>
      <c r="U8" s="11">
        <v>0</v>
      </c>
      <c r="V8" s="10">
        <f aca="true" t="shared" si="6" ref="V8:V27">T8+U8</f>
        <v>1</v>
      </c>
      <c r="W8" s="8">
        <v>0</v>
      </c>
      <c r="X8" s="11">
        <v>0</v>
      </c>
      <c r="Y8" s="10">
        <f aca="true" t="shared" si="7" ref="Y8:Y28">W8+X8</f>
        <v>0</v>
      </c>
      <c r="Z8" s="37">
        <f>B8+E8-H8-K8+N8-O8-T8+W8</f>
        <v>0</v>
      </c>
      <c r="AA8" s="57">
        <f>C8+F8+P8+X8-I8-L8-Q8-U8</f>
        <v>2</v>
      </c>
      <c r="AB8" s="14">
        <f aca="true" t="shared" si="8" ref="AB8:AB28">Z8+AA8</f>
        <v>2</v>
      </c>
    </row>
    <row r="9" spans="1:28" s="6" customFormat="1" ht="15" customHeight="1">
      <c r="A9" s="36" t="s">
        <v>33</v>
      </c>
      <c r="B9" s="34">
        <v>1</v>
      </c>
      <c r="C9" s="53">
        <v>1</v>
      </c>
      <c r="D9" s="17">
        <f t="shared" si="0"/>
        <v>2</v>
      </c>
      <c r="E9" s="34">
        <v>0</v>
      </c>
      <c r="F9" s="33">
        <v>0</v>
      </c>
      <c r="G9" s="17">
        <f t="shared" si="1"/>
        <v>0</v>
      </c>
      <c r="H9" s="34">
        <v>0</v>
      </c>
      <c r="I9" s="33">
        <v>0</v>
      </c>
      <c r="J9" s="17">
        <f t="shared" si="2"/>
        <v>0</v>
      </c>
      <c r="K9" s="34">
        <v>0</v>
      </c>
      <c r="L9" s="33">
        <v>0</v>
      </c>
      <c r="M9" s="17">
        <f t="shared" si="3"/>
        <v>0</v>
      </c>
      <c r="N9" s="35">
        <v>0</v>
      </c>
      <c r="O9" s="33">
        <v>0</v>
      </c>
      <c r="P9" s="33">
        <v>0</v>
      </c>
      <c r="Q9" s="33">
        <v>0</v>
      </c>
      <c r="R9" s="19">
        <f t="shared" si="4"/>
        <v>0</v>
      </c>
      <c r="S9" s="17">
        <f t="shared" si="5"/>
        <v>0</v>
      </c>
      <c r="T9" s="34">
        <v>0</v>
      </c>
      <c r="U9" s="33">
        <v>0</v>
      </c>
      <c r="V9" s="17">
        <f t="shared" si="6"/>
        <v>0</v>
      </c>
      <c r="W9" s="34">
        <v>0</v>
      </c>
      <c r="X9" s="33">
        <v>0</v>
      </c>
      <c r="Y9" s="17">
        <f t="shared" si="7"/>
        <v>0</v>
      </c>
      <c r="Z9" s="40">
        <f aca="true" t="shared" si="9" ref="Z9:Z27">B9+E9-H9-K9+N9-O9-T9+W9</f>
        <v>1</v>
      </c>
      <c r="AA9" s="44">
        <f aca="true" t="shared" si="10" ref="AA9:AA28">C9+F9+P9+X9-I9-L9-Q9-U9</f>
        <v>1</v>
      </c>
      <c r="AB9" s="20">
        <f t="shared" si="8"/>
        <v>2</v>
      </c>
    </row>
    <row r="10" spans="1:28" s="6" customFormat="1" ht="15" customHeight="1">
      <c r="A10" s="30" t="s">
        <v>1</v>
      </c>
      <c r="B10" s="15">
        <v>0</v>
      </c>
      <c r="C10" s="16">
        <v>0</v>
      </c>
      <c r="D10" s="17">
        <f t="shared" si="0"/>
        <v>0</v>
      </c>
      <c r="E10" s="15">
        <v>0</v>
      </c>
      <c r="F10" s="16">
        <v>0</v>
      </c>
      <c r="G10" s="17">
        <f t="shared" si="1"/>
        <v>0</v>
      </c>
      <c r="H10" s="15">
        <v>0</v>
      </c>
      <c r="I10" s="16">
        <v>0</v>
      </c>
      <c r="J10" s="17">
        <f t="shared" si="2"/>
        <v>0</v>
      </c>
      <c r="K10" s="15">
        <v>0</v>
      </c>
      <c r="L10" s="16">
        <v>0</v>
      </c>
      <c r="M10" s="17">
        <f t="shared" si="3"/>
        <v>0</v>
      </c>
      <c r="N10" s="18">
        <v>0</v>
      </c>
      <c r="O10" s="16">
        <v>0</v>
      </c>
      <c r="P10" s="16">
        <v>0</v>
      </c>
      <c r="Q10" s="16">
        <v>0</v>
      </c>
      <c r="R10" s="19">
        <f t="shared" si="4"/>
        <v>0</v>
      </c>
      <c r="S10" s="17">
        <f t="shared" si="5"/>
        <v>0</v>
      </c>
      <c r="T10" s="15">
        <v>0</v>
      </c>
      <c r="U10" s="16">
        <v>0</v>
      </c>
      <c r="V10" s="17">
        <f t="shared" si="6"/>
        <v>0</v>
      </c>
      <c r="W10" s="15">
        <v>0</v>
      </c>
      <c r="X10" s="16">
        <v>0</v>
      </c>
      <c r="Y10" s="17">
        <f t="shared" si="7"/>
        <v>0</v>
      </c>
      <c r="Z10" s="40">
        <f t="shared" si="9"/>
        <v>0</v>
      </c>
      <c r="AA10" s="44">
        <f t="shared" si="10"/>
        <v>0</v>
      </c>
      <c r="AB10" s="20">
        <f t="shared" si="8"/>
        <v>0</v>
      </c>
    </row>
    <row r="11" spans="1:28" s="6" customFormat="1" ht="15" customHeight="1">
      <c r="A11" s="30" t="s">
        <v>2</v>
      </c>
      <c r="B11" s="15">
        <v>1</v>
      </c>
      <c r="C11" s="16">
        <v>1</v>
      </c>
      <c r="D11" s="17">
        <f t="shared" si="0"/>
        <v>2</v>
      </c>
      <c r="E11" s="15">
        <v>0</v>
      </c>
      <c r="F11" s="16">
        <v>0</v>
      </c>
      <c r="G11" s="17">
        <f t="shared" si="1"/>
        <v>0</v>
      </c>
      <c r="H11" s="15">
        <v>0</v>
      </c>
      <c r="I11" s="16">
        <v>0</v>
      </c>
      <c r="J11" s="17">
        <f t="shared" si="2"/>
        <v>0</v>
      </c>
      <c r="K11" s="15">
        <v>0</v>
      </c>
      <c r="L11" s="16">
        <v>0</v>
      </c>
      <c r="M11" s="17">
        <f t="shared" si="3"/>
        <v>0</v>
      </c>
      <c r="N11" s="18">
        <v>0</v>
      </c>
      <c r="O11" s="16">
        <v>0</v>
      </c>
      <c r="P11" s="16">
        <v>0</v>
      </c>
      <c r="Q11" s="16">
        <v>0</v>
      </c>
      <c r="R11" s="19">
        <f t="shared" si="4"/>
        <v>0</v>
      </c>
      <c r="S11" s="17">
        <f t="shared" si="5"/>
        <v>0</v>
      </c>
      <c r="T11" s="15">
        <v>0</v>
      </c>
      <c r="U11" s="16">
        <v>0</v>
      </c>
      <c r="V11" s="17">
        <f t="shared" si="6"/>
        <v>0</v>
      </c>
      <c r="W11" s="15">
        <v>0</v>
      </c>
      <c r="X11" s="16">
        <v>0</v>
      </c>
      <c r="Y11" s="17">
        <f t="shared" si="7"/>
        <v>0</v>
      </c>
      <c r="Z11" s="40">
        <f t="shared" si="9"/>
        <v>1</v>
      </c>
      <c r="AA11" s="44">
        <f t="shared" si="10"/>
        <v>1</v>
      </c>
      <c r="AB11" s="20">
        <f t="shared" si="8"/>
        <v>2</v>
      </c>
    </row>
    <row r="12" spans="1:28" s="6" customFormat="1" ht="15" customHeight="1">
      <c r="A12" s="30" t="s">
        <v>17</v>
      </c>
      <c r="B12" s="42">
        <v>1</v>
      </c>
      <c r="C12" s="16">
        <v>2</v>
      </c>
      <c r="D12" s="17">
        <f t="shared" si="0"/>
        <v>3</v>
      </c>
      <c r="E12" s="15">
        <v>0</v>
      </c>
      <c r="F12" s="16">
        <v>0</v>
      </c>
      <c r="G12" s="17">
        <f t="shared" si="1"/>
        <v>0</v>
      </c>
      <c r="H12" s="15">
        <v>0</v>
      </c>
      <c r="I12" s="16">
        <v>0</v>
      </c>
      <c r="J12" s="17">
        <f t="shared" si="2"/>
        <v>0</v>
      </c>
      <c r="K12" s="15">
        <v>0</v>
      </c>
      <c r="L12" s="16">
        <v>2</v>
      </c>
      <c r="M12" s="17">
        <f t="shared" si="3"/>
        <v>2</v>
      </c>
      <c r="N12" s="18">
        <v>0</v>
      </c>
      <c r="O12" s="16">
        <v>0</v>
      </c>
      <c r="P12" s="16">
        <v>0</v>
      </c>
      <c r="Q12" s="16">
        <v>0</v>
      </c>
      <c r="R12" s="19">
        <f t="shared" si="4"/>
        <v>0</v>
      </c>
      <c r="S12" s="17">
        <f t="shared" si="5"/>
        <v>0</v>
      </c>
      <c r="T12" s="15">
        <v>0</v>
      </c>
      <c r="U12" s="16">
        <v>0</v>
      </c>
      <c r="V12" s="17">
        <f t="shared" si="6"/>
        <v>0</v>
      </c>
      <c r="W12" s="15">
        <v>0</v>
      </c>
      <c r="X12" s="16">
        <v>0</v>
      </c>
      <c r="Y12" s="17">
        <f t="shared" si="7"/>
        <v>0</v>
      </c>
      <c r="Z12" s="40">
        <f t="shared" si="9"/>
        <v>1</v>
      </c>
      <c r="AA12" s="44">
        <f t="shared" si="10"/>
        <v>0</v>
      </c>
      <c r="AB12" s="20">
        <f t="shared" si="8"/>
        <v>1</v>
      </c>
    </row>
    <row r="13" spans="1:28" s="6" customFormat="1" ht="15" customHeight="1">
      <c r="A13" s="30" t="s">
        <v>3</v>
      </c>
      <c r="B13" s="21">
        <v>0</v>
      </c>
      <c r="C13" s="21">
        <v>0</v>
      </c>
      <c r="D13" s="17">
        <f t="shared" si="0"/>
        <v>0</v>
      </c>
      <c r="E13" s="15">
        <v>0</v>
      </c>
      <c r="F13" s="16">
        <v>2</v>
      </c>
      <c r="G13" s="17">
        <f t="shared" si="1"/>
        <v>2</v>
      </c>
      <c r="H13" s="15">
        <v>0</v>
      </c>
      <c r="I13" s="16">
        <v>0</v>
      </c>
      <c r="J13" s="17">
        <f t="shared" si="2"/>
        <v>0</v>
      </c>
      <c r="K13" s="15">
        <v>0</v>
      </c>
      <c r="L13" s="16">
        <v>0</v>
      </c>
      <c r="M13" s="17">
        <f t="shared" si="3"/>
        <v>0</v>
      </c>
      <c r="N13" s="18">
        <v>0</v>
      </c>
      <c r="O13" s="16">
        <v>0</v>
      </c>
      <c r="P13" s="16">
        <v>0</v>
      </c>
      <c r="Q13" s="16">
        <v>0</v>
      </c>
      <c r="R13" s="19">
        <f t="shared" si="4"/>
        <v>0</v>
      </c>
      <c r="S13" s="17">
        <f t="shared" si="5"/>
        <v>0</v>
      </c>
      <c r="T13" s="15">
        <v>0</v>
      </c>
      <c r="U13" s="16">
        <v>0</v>
      </c>
      <c r="V13" s="17">
        <f t="shared" si="6"/>
        <v>0</v>
      </c>
      <c r="W13" s="15">
        <v>0</v>
      </c>
      <c r="X13" s="16">
        <v>0</v>
      </c>
      <c r="Y13" s="17">
        <f t="shared" si="7"/>
        <v>0</v>
      </c>
      <c r="Z13" s="40">
        <f t="shared" si="9"/>
        <v>0</v>
      </c>
      <c r="AA13" s="44">
        <f t="shared" si="10"/>
        <v>2</v>
      </c>
      <c r="AB13" s="20">
        <f t="shared" si="8"/>
        <v>2</v>
      </c>
    </row>
    <row r="14" spans="1:28" s="6" customFormat="1" ht="15" customHeight="1" thickBot="1">
      <c r="A14" s="31" t="s">
        <v>4</v>
      </c>
      <c r="B14" s="43">
        <v>2</v>
      </c>
      <c r="C14" s="23">
        <v>1</v>
      </c>
      <c r="D14" s="24">
        <f t="shared" si="0"/>
        <v>3</v>
      </c>
      <c r="E14" s="22">
        <v>0</v>
      </c>
      <c r="F14" s="23">
        <v>1</v>
      </c>
      <c r="G14" s="24">
        <f t="shared" si="1"/>
        <v>1</v>
      </c>
      <c r="H14" s="22">
        <v>0</v>
      </c>
      <c r="I14" s="23">
        <v>0</v>
      </c>
      <c r="J14" s="24">
        <f t="shared" si="2"/>
        <v>0</v>
      </c>
      <c r="K14" s="22">
        <v>1</v>
      </c>
      <c r="L14" s="23">
        <v>0</v>
      </c>
      <c r="M14" s="24">
        <f t="shared" si="3"/>
        <v>1</v>
      </c>
      <c r="N14" s="25">
        <v>0</v>
      </c>
      <c r="O14" s="23">
        <v>0</v>
      </c>
      <c r="P14" s="23">
        <v>0</v>
      </c>
      <c r="Q14" s="23">
        <v>0</v>
      </c>
      <c r="R14" s="26">
        <f t="shared" si="4"/>
        <v>0</v>
      </c>
      <c r="S14" s="24">
        <f t="shared" si="5"/>
        <v>0</v>
      </c>
      <c r="T14" s="22">
        <v>0</v>
      </c>
      <c r="U14" s="23">
        <v>0</v>
      </c>
      <c r="V14" s="24">
        <f t="shared" si="6"/>
        <v>0</v>
      </c>
      <c r="W14" s="22">
        <v>0</v>
      </c>
      <c r="X14" s="23">
        <v>0</v>
      </c>
      <c r="Y14" s="24">
        <f t="shared" si="7"/>
        <v>0</v>
      </c>
      <c r="Z14" s="41">
        <f t="shared" si="9"/>
        <v>1</v>
      </c>
      <c r="AA14" s="58">
        <f t="shared" si="10"/>
        <v>2</v>
      </c>
      <c r="AB14" s="27">
        <f t="shared" si="8"/>
        <v>3</v>
      </c>
    </row>
    <row r="15" spans="1:28" s="6" customFormat="1" ht="15" customHeight="1">
      <c r="A15" s="36" t="s">
        <v>10</v>
      </c>
      <c r="B15" s="34">
        <v>1</v>
      </c>
      <c r="C15" s="33">
        <v>1</v>
      </c>
      <c r="D15" s="10">
        <f t="shared" si="0"/>
        <v>2</v>
      </c>
      <c r="E15" s="34">
        <v>0</v>
      </c>
      <c r="F15" s="33">
        <v>0</v>
      </c>
      <c r="G15" s="10">
        <f t="shared" si="1"/>
        <v>0</v>
      </c>
      <c r="H15" s="34">
        <v>0</v>
      </c>
      <c r="I15" s="33">
        <v>0</v>
      </c>
      <c r="J15" s="10">
        <f t="shared" si="2"/>
        <v>0</v>
      </c>
      <c r="K15" s="34">
        <v>0</v>
      </c>
      <c r="L15" s="33">
        <v>0</v>
      </c>
      <c r="M15" s="10">
        <f t="shared" si="3"/>
        <v>0</v>
      </c>
      <c r="N15" s="35">
        <v>0</v>
      </c>
      <c r="O15" s="33">
        <v>0</v>
      </c>
      <c r="P15" s="33">
        <v>0</v>
      </c>
      <c r="Q15" s="33">
        <v>0</v>
      </c>
      <c r="R15" s="13">
        <f t="shared" si="4"/>
        <v>0</v>
      </c>
      <c r="S15" s="10">
        <f t="shared" si="5"/>
        <v>0</v>
      </c>
      <c r="T15" s="34">
        <v>0</v>
      </c>
      <c r="U15" s="33">
        <v>0</v>
      </c>
      <c r="V15" s="10">
        <f t="shared" si="6"/>
        <v>0</v>
      </c>
      <c r="W15" s="34">
        <v>0</v>
      </c>
      <c r="X15" s="33">
        <v>0</v>
      </c>
      <c r="Y15" s="10">
        <f t="shared" si="7"/>
        <v>0</v>
      </c>
      <c r="Z15" s="37">
        <f t="shared" si="9"/>
        <v>1</v>
      </c>
      <c r="AA15" s="57">
        <f t="shared" si="10"/>
        <v>1</v>
      </c>
      <c r="AB15" s="14">
        <f t="shared" si="8"/>
        <v>2</v>
      </c>
    </row>
    <row r="16" spans="1:28" s="6" customFormat="1" ht="15" customHeight="1">
      <c r="A16" s="36" t="s">
        <v>8</v>
      </c>
      <c r="B16" s="32">
        <v>2</v>
      </c>
      <c r="C16" s="33">
        <v>2</v>
      </c>
      <c r="D16" s="17">
        <f t="shared" si="0"/>
        <v>4</v>
      </c>
      <c r="E16" s="34">
        <v>0</v>
      </c>
      <c r="F16" s="33">
        <v>0</v>
      </c>
      <c r="G16" s="17">
        <f t="shared" si="1"/>
        <v>0</v>
      </c>
      <c r="H16" s="34">
        <v>0</v>
      </c>
      <c r="I16" s="33">
        <v>0</v>
      </c>
      <c r="J16" s="17">
        <f t="shared" si="2"/>
        <v>0</v>
      </c>
      <c r="K16" s="34">
        <v>2</v>
      </c>
      <c r="L16" s="33">
        <v>0</v>
      </c>
      <c r="M16" s="17">
        <f t="shared" si="3"/>
        <v>2</v>
      </c>
      <c r="N16" s="35">
        <v>0</v>
      </c>
      <c r="O16" s="33">
        <v>0</v>
      </c>
      <c r="P16" s="33">
        <v>0</v>
      </c>
      <c r="Q16" s="33">
        <v>0</v>
      </c>
      <c r="R16" s="19">
        <f t="shared" si="4"/>
        <v>0</v>
      </c>
      <c r="S16" s="17">
        <f t="shared" si="5"/>
        <v>0</v>
      </c>
      <c r="T16" s="34">
        <v>0</v>
      </c>
      <c r="U16" s="33">
        <v>2</v>
      </c>
      <c r="V16" s="17">
        <f t="shared" si="6"/>
        <v>2</v>
      </c>
      <c r="W16" s="34">
        <v>0</v>
      </c>
      <c r="X16" s="33">
        <v>0</v>
      </c>
      <c r="Y16" s="17">
        <f t="shared" si="7"/>
        <v>0</v>
      </c>
      <c r="Z16" s="40">
        <f t="shared" si="9"/>
        <v>0</v>
      </c>
      <c r="AA16" s="44">
        <f t="shared" si="10"/>
        <v>0</v>
      </c>
      <c r="AB16" s="20">
        <f t="shared" si="8"/>
        <v>0</v>
      </c>
    </row>
    <row r="17" spans="1:28" s="6" customFormat="1" ht="15" customHeight="1">
      <c r="A17" s="36" t="s">
        <v>34</v>
      </c>
      <c r="B17" s="32">
        <v>1</v>
      </c>
      <c r="C17" s="33">
        <v>1</v>
      </c>
      <c r="D17" s="17">
        <f t="shared" si="0"/>
        <v>2</v>
      </c>
      <c r="E17" s="34">
        <v>0</v>
      </c>
      <c r="F17" s="33">
        <v>0</v>
      </c>
      <c r="G17" s="17">
        <f t="shared" si="1"/>
        <v>0</v>
      </c>
      <c r="H17" s="34">
        <v>0</v>
      </c>
      <c r="I17" s="33">
        <v>0</v>
      </c>
      <c r="J17" s="17">
        <f t="shared" si="2"/>
        <v>0</v>
      </c>
      <c r="K17" s="34">
        <v>0</v>
      </c>
      <c r="L17" s="33">
        <v>0</v>
      </c>
      <c r="M17" s="17">
        <f t="shared" si="3"/>
        <v>0</v>
      </c>
      <c r="N17" s="35">
        <v>0</v>
      </c>
      <c r="O17" s="33">
        <v>0</v>
      </c>
      <c r="P17" s="33">
        <v>0</v>
      </c>
      <c r="Q17" s="33">
        <v>0</v>
      </c>
      <c r="R17" s="19">
        <f t="shared" si="4"/>
        <v>0</v>
      </c>
      <c r="S17" s="17">
        <f t="shared" si="5"/>
        <v>0</v>
      </c>
      <c r="T17" s="34">
        <v>0</v>
      </c>
      <c r="U17" s="33">
        <v>0</v>
      </c>
      <c r="V17" s="17">
        <f t="shared" si="6"/>
        <v>0</v>
      </c>
      <c r="W17" s="34">
        <v>0</v>
      </c>
      <c r="X17" s="33">
        <v>0</v>
      </c>
      <c r="Y17" s="17">
        <f t="shared" si="7"/>
        <v>0</v>
      </c>
      <c r="Z17" s="40">
        <f t="shared" si="9"/>
        <v>1</v>
      </c>
      <c r="AA17" s="44">
        <f t="shared" si="10"/>
        <v>1</v>
      </c>
      <c r="AB17" s="20">
        <f t="shared" si="8"/>
        <v>2</v>
      </c>
    </row>
    <row r="18" spans="1:28" s="6" customFormat="1" ht="15" customHeight="1">
      <c r="A18" s="30" t="s">
        <v>5</v>
      </c>
      <c r="B18" s="32">
        <v>2</v>
      </c>
      <c r="C18" s="33">
        <v>1</v>
      </c>
      <c r="D18" s="17">
        <f t="shared" si="0"/>
        <v>3</v>
      </c>
      <c r="E18" s="34">
        <v>1</v>
      </c>
      <c r="F18" s="33">
        <v>1</v>
      </c>
      <c r="G18" s="17">
        <f t="shared" si="1"/>
        <v>2</v>
      </c>
      <c r="H18" s="34">
        <v>0</v>
      </c>
      <c r="I18" s="33">
        <v>0</v>
      </c>
      <c r="J18" s="17">
        <f t="shared" si="2"/>
        <v>0</v>
      </c>
      <c r="K18" s="34">
        <v>0</v>
      </c>
      <c r="L18" s="33">
        <v>0</v>
      </c>
      <c r="M18" s="17">
        <f t="shared" si="3"/>
        <v>0</v>
      </c>
      <c r="N18" s="35">
        <v>0</v>
      </c>
      <c r="O18" s="33">
        <v>0</v>
      </c>
      <c r="P18" s="33">
        <v>1</v>
      </c>
      <c r="Q18" s="33">
        <v>0</v>
      </c>
      <c r="R18" s="19">
        <f t="shared" si="4"/>
        <v>1</v>
      </c>
      <c r="S18" s="17">
        <f t="shared" si="5"/>
        <v>0</v>
      </c>
      <c r="T18" s="34">
        <v>0</v>
      </c>
      <c r="U18" s="33">
        <v>0</v>
      </c>
      <c r="V18" s="17">
        <f t="shared" si="6"/>
        <v>0</v>
      </c>
      <c r="W18" s="34">
        <v>0</v>
      </c>
      <c r="X18" s="33">
        <v>0</v>
      </c>
      <c r="Y18" s="17">
        <f t="shared" si="7"/>
        <v>0</v>
      </c>
      <c r="Z18" s="40">
        <f t="shared" si="9"/>
        <v>3</v>
      </c>
      <c r="AA18" s="44">
        <f t="shared" si="10"/>
        <v>3</v>
      </c>
      <c r="AB18" s="20">
        <f t="shared" si="8"/>
        <v>6</v>
      </c>
    </row>
    <row r="19" spans="1:28" s="6" customFormat="1" ht="15" customHeight="1">
      <c r="A19" s="30" t="s">
        <v>6</v>
      </c>
      <c r="B19" s="21">
        <v>2</v>
      </c>
      <c r="C19" s="16">
        <v>2</v>
      </c>
      <c r="D19" s="17">
        <f t="shared" si="0"/>
        <v>4</v>
      </c>
      <c r="E19" s="15">
        <v>1</v>
      </c>
      <c r="F19" s="16">
        <v>0</v>
      </c>
      <c r="G19" s="17">
        <f t="shared" si="1"/>
        <v>1</v>
      </c>
      <c r="H19" s="15">
        <v>0</v>
      </c>
      <c r="I19" s="16">
        <v>0</v>
      </c>
      <c r="J19" s="17">
        <f t="shared" si="2"/>
        <v>0</v>
      </c>
      <c r="K19" s="15">
        <v>0</v>
      </c>
      <c r="L19" s="16">
        <v>0</v>
      </c>
      <c r="M19" s="17">
        <f t="shared" si="3"/>
        <v>0</v>
      </c>
      <c r="N19" s="18">
        <v>0</v>
      </c>
      <c r="O19" s="16">
        <v>0</v>
      </c>
      <c r="P19" s="16">
        <v>0</v>
      </c>
      <c r="Q19" s="16">
        <v>0</v>
      </c>
      <c r="R19" s="19">
        <f t="shared" si="4"/>
        <v>0</v>
      </c>
      <c r="S19" s="17">
        <f t="shared" si="5"/>
        <v>0</v>
      </c>
      <c r="T19" s="15">
        <v>0</v>
      </c>
      <c r="U19" s="16">
        <v>0</v>
      </c>
      <c r="V19" s="17">
        <f t="shared" si="6"/>
        <v>0</v>
      </c>
      <c r="W19" s="15">
        <v>0</v>
      </c>
      <c r="X19" s="16">
        <v>0</v>
      </c>
      <c r="Y19" s="17">
        <f t="shared" si="7"/>
        <v>0</v>
      </c>
      <c r="Z19" s="40">
        <f t="shared" si="9"/>
        <v>3</v>
      </c>
      <c r="AA19" s="44">
        <f t="shared" si="10"/>
        <v>2</v>
      </c>
      <c r="AB19" s="20">
        <f t="shared" si="8"/>
        <v>5</v>
      </c>
    </row>
    <row r="20" spans="1:28" s="6" customFormat="1" ht="15" customHeight="1" thickBot="1">
      <c r="A20" s="31" t="s">
        <v>7</v>
      </c>
      <c r="B20" s="28">
        <v>0</v>
      </c>
      <c r="C20" s="23">
        <v>0</v>
      </c>
      <c r="D20" s="24">
        <f t="shared" si="0"/>
        <v>0</v>
      </c>
      <c r="E20" s="22">
        <v>2</v>
      </c>
      <c r="F20" s="23">
        <v>0</v>
      </c>
      <c r="G20" s="24">
        <f t="shared" si="1"/>
        <v>2</v>
      </c>
      <c r="H20" s="22">
        <v>0</v>
      </c>
      <c r="I20" s="23">
        <v>0</v>
      </c>
      <c r="J20" s="24">
        <f t="shared" si="2"/>
        <v>0</v>
      </c>
      <c r="K20" s="22">
        <v>0</v>
      </c>
      <c r="L20" s="23">
        <v>0</v>
      </c>
      <c r="M20" s="24">
        <f t="shared" si="3"/>
        <v>0</v>
      </c>
      <c r="N20" s="25">
        <v>0</v>
      </c>
      <c r="O20" s="23">
        <v>0</v>
      </c>
      <c r="P20" s="23">
        <v>0</v>
      </c>
      <c r="Q20" s="23">
        <v>0</v>
      </c>
      <c r="R20" s="26">
        <f t="shared" si="4"/>
        <v>0</v>
      </c>
      <c r="S20" s="24">
        <f t="shared" si="5"/>
        <v>0</v>
      </c>
      <c r="T20" s="22">
        <v>0</v>
      </c>
      <c r="U20" s="23">
        <v>0</v>
      </c>
      <c r="V20" s="24">
        <f t="shared" si="6"/>
        <v>0</v>
      </c>
      <c r="W20" s="22">
        <v>0</v>
      </c>
      <c r="X20" s="23">
        <v>0</v>
      </c>
      <c r="Y20" s="24">
        <f t="shared" si="7"/>
        <v>0</v>
      </c>
      <c r="Z20" s="41">
        <f t="shared" si="9"/>
        <v>2</v>
      </c>
      <c r="AA20" s="58">
        <f t="shared" si="10"/>
        <v>0</v>
      </c>
      <c r="AB20" s="27">
        <f t="shared" si="8"/>
        <v>2</v>
      </c>
    </row>
    <row r="21" spans="1:28" s="6" customFormat="1" ht="15" customHeight="1">
      <c r="A21" s="29" t="s">
        <v>35</v>
      </c>
      <c r="B21" s="54">
        <v>1</v>
      </c>
      <c r="C21" s="48">
        <v>2</v>
      </c>
      <c r="D21" s="10">
        <f t="shared" si="0"/>
        <v>3</v>
      </c>
      <c r="E21" s="42">
        <v>0</v>
      </c>
      <c r="F21" s="48">
        <v>0</v>
      </c>
      <c r="G21" s="10">
        <f t="shared" si="1"/>
        <v>0</v>
      </c>
      <c r="H21" s="42">
        <v>0</v>
      </c>
      <c r="I21" s="48">
        <v>0</v>
      </c>
      <c r="J21" s="10">
        <f t="shared" si="2"/>
        <v>0</v>
      </c>
      <c r="K21" s="42">
        <v>0</v>
      </c>
      <c r="L21" s="48">
        <v>2</v>
      </c>
      <c r="M21" s="10">
        <f t="shared" si="3"/>
        <v>2</v>
      </c>
      <c r="N21" s="50">
        <v>0</v>
      </c>
      <c r="O21" s="48">
        <v>0</v>
      </c>
      <c r="P21" s="48">
        <v>0</v>
      </c>
      <c r="Q21" s="48">
        <v>0</v>
      </c>
      <c r="R21" s="13">
        <f t="shared" si="4"/>
        <v>0</v>
      </c>
      <c r="S21" s="10">
        <f t="shared" si="5"/>
        <v>0</v>
      </c>
      <c r="T21" s="42">
        <v>1</v>
      </c>
      <c r="U21" s="48">
        <v>0</v>
      </c>
      <c r="V21" s="10">
        <f t="shared" si="6"/>
        <v>1</v>
      </c>
      <c r="W21" s="42">
        <v>0</v>
      </c>
      <c r="X21" s="48">
        <v>0</v>
      </c>
      <c r="Y21" s="10">
        <f t="shared" si="7"/>
        <v>0</v>
      </c>
      <c r="Z21" s="37">
        <f t="shared" si="9"/>
        <v>0</v>
      </c>
      <c r="AA21" s="57">
        <f t="shared" si="10"/>
        <v>0</v>
      </c>
      <c r="AB21" s="14">
        <f t="shared" si="8"/>
        <v>0</v>
      </c>
    </row>
    <row r="22" spans="1:28" s="46" customFormat="1" ht="15" customHeight="1">
      <c r="A22" s="55" t="s">
        <v>22</v>
      </c>
      <c r="B22" s="40">
        <v>1</v>
      </c>
      <c r="C22" s="44">
        <v>1</v>
      </c>
      <c r="D22" s="17">
        <f t="shared" si="0"/>
        <v>2</v>
      </c>
      <c r="E22" s="40">
        <v>0</v>
      </c>
      <c r="F22" s="44">
        <v>0</v>
      </c>
      <c r="G22" s="17">
        <f t="shared" si="1"/>
        <v>0</v>
      </c>
      <c r="H22" s="40">
        <v>0</v>
      </c>
      <c r="I22" s="44">
        <v>0</v>
      </c>
      <c r="J22" s="17">
        <f t="shared" si="2"/>
        <v>0</v>
      </c>
      <c r="K22" s="40">
        <v>0</v>
      </c>
      <c r="L22" s="44">
        <v>0</v>
      </c>
      <c r="M22" s="17">
        <f t="shared" si="3"/>
        <v>0</v>
      </c>
      <c r="N22" s="45">
        <v>1</v>
      </c>
      <c r="O22" s="44">
        <v>1</v>
      </c>
      <c r="P22" s="44">
        <v>0</v>
      </c>
      <c r="Q22" s="44">
        <v>0</v>
      </c>
      <c r="R22" s="19">
        <f t="shared" si="4"/>
        <v>1</v>
      </c>
      <c r="S22" s="17">
        <f t="shared" si="5"/>
        <v>1</v>
      </c>
      <c r="T22" s="40">
        <v>0</v>
      </c>
      <c r="U22" s="44">
        <v>0</v>
      </c>
      <c r="V22" s="17">
        <f t="shared" si="6"/>
        <v>0</v>
      </c>
      <c r="W22" s="40">
        <v>0</v>
      </c>
      <c r="X22" s="44">
        <v>0</v>
      </c>
      <c r="Y22" s="17">
        <f t="shared" si="7"/>
        <v>0</v>
      </c>
      <c r="Z22" s="40">
        <f t="shared" si="9"/>
        <v>1</v>
      </c>
      <c r="AA22" s="44">
        <f t="shared" si="10"/>
        <v>1</v>
      </c>
      <c r="AB22" s="20">
        <f t="shared" si="8"/>
        <v>2</v>
      </c>
    </row>
    <row r="23" spans="1:28" s="46" customFormat="1" ht="15" customHeight="1">
      <c r="A23" s="55" t="s">
        <v>28</v>
      </c>
      <c r="B23" s="40">
        <v>2</v>
      </c>
      <c r="C23" s="44">
        <v>1</v>
      </c>
      <c r="D23" s="17">
        <f t="shared" si="0"/>
        <v>3</v>
      </c>
      <c r="E23" s="40">
        <v>0</v>
      </c>
      <c r="F23" s="44">
        <v>0</v>
      </c>
      <c r="G23" s="17">
        <f t="shared" si="1"/>
        <v>0</v>
      </c>
      <c r="H23" s="40">
        <v>0</v>
      </c>
      <c r="I23" s="44">
        <v>0</v>
      </c>
      <c r="J23" s="17">
        <f t="shared" si="2"/>
        <v>0</v>
      </c>
      <c r="K23" s="40">
        <v>0</v>
      </c>
      <c r="L23" s="44">
        <v>0</v>
      </c>
      <c r="M23" s="17">
        <f t="shared" si="3"/>
        <v>0</v>
      </c>
      <c r="N23" s="45">
        <v>0</v>
      </c>
      <c r="O23" s="44">
        <v>0</v>
      </c>
      <c r="P23" s="44">
        <v>0</v>
      </c>
      <c r="Q23" s="44">
        <v>0</v>
      </c>
      <c r="R23" s="19">
        <f t="shared" si="4"/>
        <v>0</v>
      </c>
      <c r="S23" s="17">
        <f t="shared" si="5"/>
        <v>0</v>
      </c>
      <c r="T23" s="40">
        <v>0</v>
      </c>
      <c r="U23" s="44">
        <v>0</v>
      </c>
      <c r="V23" s="17">
        <f t="shared" si="6"/>
        <v>0</v>
      </c>
      <c r="W23" s="40">
        <v>0</v>
      </c>
      <c r="X23" s="44">
        <v>0</v>
      </c>
      <c r="Y23" s="17">
        <f t="shared" si="7"/>
        <v>0</v>
      </c>
      <c r="Z23" s="40">
        <f t="shared" si="9"/>
        <v>2</v>
      </c>
      <c r="AA23" s="44">
        <f t="shared" si="10"/>
        <v>1</v>
      </c>
      <c r="AB23" s="20">
        <f t="shared" si="8"/>
        <v>3</v>
      </c>
    </row>
    <row r="24" spans="1:28" s="6" customFormat="1" ht="15" customHeight="1">
      <c r="A24" s="7" t="s">
        <v>25</v>
      </c>
      <c r="B24" s="15">
        <v>1</v>
      </c>
      <c r="C24" s="16">
        <v>1</v>
      </c>
      <c r="D24" s="17">
        <f t="shared" si="0"/>
        <v>2</v>
      </c>
      <c r="E24" s="15">
        <v>0</v>
      </c>
      <c r="F24" s="16">
        <v>0</v>
      </c>
      <c r="G24" s="17">
        <f t="shared" si="1"/>
        <v>0</v>
      </c>
      <c r="H24" s="15">
        <v>0</v>
      </c>
      <c r="I24" s="16">
        <v>0</v>
      </c>
      <c r="J24" s="17">
        <f t="shared" si="2"/>
        <v>0</v>
      </c>
      <c r="K24" s="15">
        <v>0</v>
      </c>
      <c r="L24" s="16">
        <v>0</v>
      </c>
      <c r="M24" s="17">
        <f t="shared" si="3"/>
        <v>0</v>
      </c>
      <c r="N24" s="18">
        <v>1</v>
      </c>
      <c r="O24" s="16">
        <v>1</v>
      </c>
      <c r="P24" s="16">
        <v>0</v>
      </c>
      <c r="Q24" s="16">
        <v>0</v>
      </c>
      <c r="R24" s="19">
        <f t="shared" si="4"/>
        <v>1</v>
      </c>
      <c r="S24" s="17">
        <f t="shared" si="5"/>
        <v>1</v>
      </c>
      <c r="T24" s="15">
        <v>1</v>
      </c>
      <c r="U24" s="16">
        <v>0</v>
      </c>
      <c r="V24" s="17">
        <f t="shared" si="6"/>
        <v>1</v>
      </c>
      <c r="W24" s="15">
        <v>0</v>
      </c>
      <c r="X24" s="16">
        <v>0</v>
      </c>
      <c r="Y24" s="17">
        <f t="shared" si="7"/>
        <v>0</v>
      </c>
      <c r="Z24" s="40">
        <f t="shared" si="9"/>
        <v>0</v>
      </c>
      <c r="AA24" s="44">
        <f t="shared" si="10"/>
        <v>1</v>
      </c>
      <c r="AB24" s="20">
        <f t="shared" si="8"/>
        <v>1</v>
      </c>
    </row>
    <row r="25" spans="1:28" s="6" customFormat="1" ht="15" customHeight="1">
      <c r="A25" s="7" t="s">
        <v>23</v>
      </c>
      <c r="B25" s="15">
        <v>0</v>
      </c>
      <c r="C25" s="16">
        <v>0</v>
      </c>
      <c r="D25" s="17">
        <f t="shared" si="0"/>
        <v>0</v>
      </c>
      <c r="E25" s="15">
        <v>0</v>
      </c>
      <c r="F25" s="16">
        <v>0</v>
      </c>
      <c r="G25" s="17">
        <f t="shared" si="1"/>
        <v>0</v>
      </c>
      <c r="H25" s="15">
        <v>0</v>
      </c>
      <c r="I25" s="16">
        <v>0</v>
      </c>
      <c r="J25" s="17">
        <f t="shared" si="2"/>
        <v>0</v>
      </c>
      <c r="K25" s="15">
        <v>0</v>
      </c>
      <c r="L25" s="16">
        <v>0</v>
      </c>
      <c r="M25" s="17">
        <f t="shared" si="3"/>
        <v>0</v>
      </c>
      <c r="N25" s="18">
        <v>0</v>
      </c>
      <c r="O25" s="16">
        <v>0</v>
      </c>
      <c r="P25" s="16">
        <v>0</v>
      </c>
      <c r="Q25" s="16">
        <v>0</v>
      </c>
      <c r="R25" s="19">
        <f t="shared" si="4"/>
        <v>0</v>
      </c>
      <c r="S25" s="17">
        <f t="shared" si="5"/>
        <v>0</v>
      </c>
      <c r="T25" s="15">
        <v>0</v>
      </c>
      <c r="U25" s="16">
        <v>0</v>
      </c>
      <c r="V25" s="17">
        <f t="shared" si="6"/>
        <v>0</v>
      </c>
      <c r="W25" s="15">
        <v>0</v>
      </c>
      <c r="X25" s="16">
        <v>0</v>
      </c>
      <c r="Y25" s="17">
        <f t="shared" si="7"/>
        <v>0</v>
      </c>
      <c r="Z25" s="40">
        <f t="shared" si="9"/>
        <v>0</v>
      </c>
      <c r="AA25" s="44">
        <f t="shared" si="10"/>
        <v>0</v>
      </c>
      <c r="AB25" s="20">
        <f t="shared" si="8"/>
        <v>0</v>
      </c>
    </row>
    <row r="26" spans="1:28" s="6" customFormat="1" ht="15" customHeight="1">
      <c r="A26" s="38" t="s">
        <v>24</v>
      </c>
      <c r="B26" s="15">
        <v>1</v>
      </c>
      <c r="C26" s="16">
        <v>0</v>
      </c>
      <c r="D26" s="17">
        <f t="shared" si="0"/>
        <v>1</v>
      </c>
      <c r="E26" s="15">
        <v>0</v>
      </c>
      <c r="F26" s="16">
        <v>0</v>
      </c>
      <c r="G26" s="17">
        <f t="shared" si="1"/>
        <v>0</v>
      </c>
      <c r="H26" s="15">
        <v>0</v>
      </c>
      <c r="I26" s="16">
        <v>0</v>
      </c>
      <c r="J26" s="17">
        <f t="shared" si="2"/>
        <v>0</v>
      </c>
      <c r="K26" s="15">
        <v>1</v>
      </c>
      <c r="L26" s="16">
        <v>0</v>
      </c>
      <c r="M26" s="17">
        <f t="shared" si="3"/>
        <v>1</v>
      </c>
      <c r="N26" s="18">
        <v>0</v>
      </c>
      <c r="O26" s="16">
        <v>0</v>
      </c>
      <c r="P26" s="16">
        <v>0</v>
      </c>
      <c r="Q26" s="16">
        <v>0</v>
      </c>
      <c r="R26" s="19">
        <f t="shared" si="4"/>
        <v>0</v>
      </c>
      <c r="S26" s="17">
        <f t="shared" si="5"/>
        <v>0</v>
      </c>
      <c r="T26" s="15">
        <v>0</v>
      </c>
      <c r="U26" s="16">
        <v>0</v>
      </c>
      <c r="V26" s="17">
        <f t="shared" si="6"/>
        <v>0</v>
      </c>
      <c r="W26" s="15">
        <v>0</v>
      </c>
      <c r="X26" s="16">
        <v>0</v>
      </c>
      <c r="Y26" s="17">
        <f t="shared" si="7"/>
        <v>0</v>
      </c>
      <c r="Z26" s="40">
        <f t="shared" si="9"/>
        <v>0</v>
      </c>
      <c r="AA26" s="44">
        <f t="shared" si="10"/>
        <v>0</v>
      </c>
      <c r="AB26" s="20">
        <f t="shared" si="8"/>
        <v>0</v>
      </c>
    </row>
    <row r="27" spans="1:28" s="46" customFormat="1" ht="15" customHeight="1" thickBot="1">
      <c r="A27" s="84" t="s">
        <v>9</v>
      </c>
      <c r="B27" s="47">
        <v>1</v>
      </c>
      <c r="C27" s="61">
        <v>2</v>
      </c>
      <c r="D27" s="49">
        <f>B27+C27</f>
        <v>3</v>
      </c>
      <c r="E27" s="47">
        <v>0</v>
      </c>
      <c r="F27" s="61">
        <v>0</v>
      </c>
      <c r="G27" s="49">
        <f>E27+F27</f>
        <v>0</v>
      </c>
      <c r="H27" s="47">
        <v>0</v>
      </c>
      <c r="I27" s="61">
        <v>0</v>
      </c>
      <c r="J27" s="49">
        <f t="shared" si="2"/>
        <v>0</v>
      </c>
      <c r="K27" s="47">
        <v>0</v>
      </c>
      <c r="L27" s="61">
        <v>0</v>
      </c>
      <c r="M27" s="49">
        <f t="shared" si="3"/>
        <v>0</v>
      </c>
      <c r="N27" s="83">
        <v>0</v>
      </c>
      <c r="O27" s="61">
        <v>0</v>
      </c>
      <c r="P27" s="61">
        <v>0</v>
      </c>
      <c r="Q27" s="61">
        <v>1</v>
      </c>
      <c r="R27" s="51">
        <f t="shared" si="4"/>
        <v>0</v>
      </c>
      <c r="S27" s="49">
        <f t="shared" si="5"/>
        <v>1</v>
      </c>
      <c r="T27" s="47">
        <v>0</v>
      </c>
      <c r="U27" s="61">
        <v>0</v>
      </c>
      <c r="V27" s="49">
        <f t="shared" si="6"/>
        <v>0</v>
      </c>
      <c r="W27" s="47">
        <v>0</v>
      </c>
      <c r="X27" s="61">
        <v>0</v>
      </c>
      <c r="Y27" s="49">
        <f>W27+X27</f>
        <v>0</v>
      </c>
      <c r="Z27" s="47">
        <f t="shared" si="9"/>
        <v>1</v>
      </c>
      <c r="AA27" s="61">
        <f>C27+F27+P27+X27-I27-L27-Q27-U27</f>
        <v>1</v>
      </c>
      <c r="AB27" s="39">
        <f>Z27+AA27</f>
        <v>2</v>
      </c>
    </row>
    <row r="28" spans="1:28" s="46" customFormat="1" ht="15" customHeight="1" thickBot="1">
      <c r="A28" s="109" t="s">
        <v>40</v>
      </c>
      <c r="B28" s="110"/>
      <c r="C28" s="111"/>
      <c r="D28" s="112"/>
      <c r="E28" s="113"/>
      <c r="F28" s="111"/>
      <c r="G28" s="112"/>
      <c r="H28" s="114"/>
      <c r="I28" s="111"/>
      <c r="J28" s="115"/>
      <c r="K28" s="110"/>
      <c r="L28" s="111"/>
      <c r="M28" s="112"/>
      <c r="N28" s="116"/>
      <c r="O28" s="111"/>
      <c r="P28" s="111"/>
      <c r="Q28" s="117"/>
      <c r="R28" s="118"/>
      <c r="S28" s="115"/>
      <c r="T28" s="110"/>
      <c r="U28" s="111"/>
      <c r="V28" s="112"/>
      <c r="W28" s="114"/>
      <c r="X28" s="111">
        <v>1</v>
      </c>
      <c r="Y28" s="49">
        <f t="shared" si="7"/>
        <v>1</v>
      </c>
      <c r="Z28" s="110"/>
      <c r="AA28" s="111">
        <f t="shared" si="10"/>
        <v>1</v>
      </c>
      <c r="AB28" s="119">
        <f t="shared" si="8"/>
        <v>1</v>
      </c>
    </row>
    <row r="29" spans="1:28" s="6" customFormat="1" ht="15" customHeight="1" thickBot="1" thickTop="1">
      <c r="A29" s="63" t="s">
        <v>18</v>
      </c>
      <c r="B29" s="64">
        <f aca="true" t="shared" si="11" ref="B29:M29">SUM(B8:B28)</f>
        <v>21</v>
      </c>
      <c r="C29" s="65">
        <f t="shared" si="11"/>
        <v>21</v>
      </c>
      <c r="D29" s="66">
        <f t="shared" si="11"/>
        <v>42</v>
      </c>
      <c r="E29" s="67">
        <f t="shared" si="11"/>
        <v>4</v>
      </c>
      <c r="F29" s="65">
        <f t="shared" si="11"/>
        <v>4</v>
      </c>
      <c r="G29" s="66">
        <f t="shared" si="11"/>
        <v>8</v>
      </c>
      <c r="H29" s="72">
        <f t="shared" si="11"/>
        <v>0</v>
      </c>
      <c r="I29" s="65">
        <f t="shared" si="11"/>
        <v>0</v>
      </c>
      <c r="J29" s="73">
        <f t="shared" si="11"/>
        <v>0</v>
      </c>
      <c r="K29" s="64">
        <f t="shared" si="11"/>
        <v>4</v>
      </c>
      <c r="L29" s="65">
        <f t="shared" si="11"/>
        <v>4</v>
      </c>
      <c r="M29" s="66">
        <f t="shared" si="11"/>
        <v>8</v>
      </c>
      <c r="N29" s="64">
        <v>1</v>
      </c>
      <c r="O29" s="65">
        <v>1</v>
      </c>
      <c r="P29" s="65">
        <f>SUM(P8:P27)</f>
        <v>1</v>
      </c>
      <c r="Q29" s="66">
        <f>SUM(Q8:Q27)</f>
        <v>1</v>
      </c>
      <c r="R29" s="64">
        <v>2</v>
      </c>
      <c r="S29" s="73">
        <v>2</v>
      </c>
      <c r="T29" s="64">
        <f aca="true" t="shared" si="12" ref="T29:AA29">SUM(T8:T28)</f>
        <v>3</v>
      </c>
      <c r="U29" s="65">
        <f t="shared" si="12"/>
        <v>2</v>
      </c>
      <c r="V29" s="66">
        <f t="shared" si="12"/>
        <v>5</v>
      </c>
      <c r="W29" s="69">
        <f t="shared" si="12"/>
        <v>0</v>
      </c>
      <c r="X29" s="65">
        <f t="shared" si="12"/>
        <v>1</v>
      </c>
      <c r="Y29" s="66">
        <f t="shared" si="12"/>
        <v>1</v>
      </c>
      <c r="Z29" s="64">
        <f t="shared" si="12"/>
        <v>18</v>
      </c>
      <c r="AA29" s="70">
        <f t="shared" si="12"/>
        <v>20</v>
      </c>
      <c r="AB29" s="71">
        <f>AA29+Z29</f>
        <v>38</v>
      </c>
    </row>
    <row r="30" spans="1:28" ht="12" customHeight="1" thickTop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</row>
    <row r="31" spans="1:28" ht="159" customHeight="1">
      <c r="A31" s="129" t="s">
        <v>47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/>
    </row>
    <row r="32" spans="1:28" ht="12.75">
      <c r="A32" s="1" t="s">
        <v>27</v>
      </c>
      <c r="B32" s="126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2" t="s">
        <v>29</v>
      </c>
      <c r="Y32" s="132"/>
      <c r="Z32" s="132"/>
      <c r="AA32" s="132"/>
      <c r="AB32" s="132"/>
    </row>
    <row r="33" spans="1:28" ht="11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33"/>
      <c r="Y33" s="133"/>
      <c r="Z33" s="133"/>
      <c r="AA33" s="133"/>
      <c r="AB33" s="133"/>
    </row>
  </sheetData>
  <mergeCells count="42">
    <mergeCell ref="A1:AB1"/>
    <mergeCell ref="A3:AB3"/>
    <mergeCell ref="B32:W32"/>
    <mergeCell ref="A2:AB2"/>
    <mergeCell ref="A4:A7"/>
    <mergeCell ref="B4:AB4"/>
    <mergeCell ref="B5:D5"/>
    <mergeCell ref="E5:G5"/>
    <mergeCell ref="K5:M5"/>
    <mergeCell ref="J6:J7"/>
    <mergeCell ref="A33:W33"/>
    <mergeCell ref="A30:AB30"/>
    <mergeCell ref="A31:AB31"/>
    <mergeCell ref="X32:AB33"/>
    <mergeCell ref="N5:S5"/>
    <mergeCell ref="W5:Y5"/>
    <mergeCell ref="P6:Q6"/>
    <mergeCell ref="H5:J5"/>
    <mergeCell ref="M6:M7"/>
    <mergeCell ref="N6:O6"/>
    <mergeCell ref="R6:S6"/>
    <mergeCell ref="X6:X7"/>
    <mergeCell ref="H6:H7"/>
    <mergeCell ref="W6:W7"/>
    <mergeCell ref="L6:L7"/>
    <mergeCell ref="B6:B7"/>
    <mergeCell ref="C6:C7"/>
    <mergeCell ref="D6:D7"/>
    <mergeCell ref="E6:E7"/>
    <mergeCell ref="F6:F7"/>
    <mergeCell ref="G6:G7"/>
    <mergeCell ref="K6:K7"/>
    <mergeCell ref="I6:I7"/>
    <mergeCell ref="T5:V5"/>
    <mergeCell ref="T6:T7"/>
    <mergeCell ref="U6:U7"/>
    <mergeCell ref="V6:V7"/>
    <mergeCell ref="Z5:AB5"/>
    <mergeCell ref="Z6:Z7"/>
    <mergeCell ref="Y6:Y7"/>
    <mergeCell ref="AA6:AA7"/>
    <mergeCell ref="AB6:AB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&amp;L&amp;8Zpravodaj KR OVS Frýdek-Místek č. 6/2009 ze dne 9. srpna 2009&amp;C                &amp;R&amp;8  Příloha č. 6          List č. 2</oddHeader>
    <oddFooter>&amp;C&amp;8&amp;P  z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Zeros="0" tabSelected="1" workbookViewId="0" topLeftCell="A14">
      <selection activeCell="A22" sqref="A22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1" spans="1:28" ht="20.25" customHeight="1">
      <c r="A1" s="16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7.7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10.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7.25" thickBot="1" thickTop="1">
      <c r="A4" s="139" t="s">
        <v>14</v>
      </c>
      <c r="B4" s="142" t="s">
        <v>38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30" customHeight="1">
      <c r="A5" s="140"/>
      <c r="B5" s="134" t="s">
        <v>26</v>
      </c>
      <c r="C5" s="135"/>
      <c r="D5" s="136"/>
      <c r="E5" s="134" t="s">
        <v>43</v>
      </c>
      <c r="F5" s="135"/>
      <c r="G5" s="136"/>
      <c r="H5" s="152" t="s">
        <v>20</v>
      </c>
      <c r="I5" s="153"/>
      <c r="J5" s="154"/>
      <c r="K5" s="134" t="s">
        <v>11</v>
      </c>
      <c r="L5" s="135"/>
      <c r="M5" s="136"/>
      <c r="N5" s="152" t="s">
        <v>19</v>
      </c>
      <c r="O5" s="153"/>
      <c r="P5" s="153"/>
      <c r="Q5" s="153"/>
      <c r="R5" s="153"/>
      <c r="S5" s="154"/>
      <c r="T5" s="134" t="s">
        <v>12</v>
      </c>
      <c r="U5" s="135"/>
      <c r="V5" s="136"/>
      <c r="W5" s="134" t="s">
        <v>21</v>
      </c>
      <c r="X5" s="135"/>
      <c r="Y5" s="136"/>
      <c r="Z5" s="134" t="s">
        <v>13</v>
      </c>
      <c r="AA5" s="135"/>
      <c r="AB5" s="145"/>
    </row>
    <row r="6" spans="1:28" ht="75.75" customHeight="1">
      <c r="A6" s="140"/>
      <c r="B6" s="155" t="s">
        <v>30</v>
      </c>
      <c r="C6" s="146" t="s">
        <v>31</v>
      </c>
      <c r="D6" s="148" t="s">
        <v>32</v>
      </c>
      <c r="E6" s="155" t="s">
        <v>30</v>
      </c>
      <c r="F6" s="146" t="s">
        <v>31</v>
      </c>
      <c r="G6" s="148" t="s">
        <v>32</v>
      </c>
      <c r="H6" s="155" t="s">
        <v>30</v>
      </c>
      <c r="I6" s="146" t="s">
        <v>31</v>
      </c>
      <c r="J6" s="148" t="s">
        <v>32</v>
      </c>
      <c r="K6" s="155" t="s">
        <v>30</v>
      </c>
      <c r="L6" s="146" t="s">
        <v>31</v>
      </c>
      <c r="M6" s="148" t="s">
        <v>32</v>
      </c>
      <c r="N6" s="160" t="s">
        <v>30</v>
      </c>
      <c r="O6" s="151"/>
      <c r="P6" s="150" t="s">
        <v>31</v>
      </c>
      <c r="Q6" s="151"/>
      <c r="R6" s="158" t="s">
        <v>32</v>
      </c>
      <c r="S6" s="159"/>
      <c r="T6" s="155" t="s">
        <v>30</v>
      </c>
      <c r="U6" s="146" t="s">
        <v>31</v>
      </c>
      <c r="V6" s="148" t="s">
        <v>32</v>
      </c>
      <c r="W6" s="155" t="s">
        <v>30</v>
      </c>
      <c r="X6" s="146" t="s">
        <v>31</v>
      </c>
      <c r="Y6" s="148" t="s">
        <v>32</v>
      </c>
      <c r="Z6" s="155" t="s">
        <v>30</v>
      </c>
      <c r="AA6" s="146" t="s">
        <v>31</v>
      </c>
      <c r="AB6" s="162" t="s">
        <v>32</v>
      </c>
    </row>
    <row r="7" spans="1:30" ht="13.5" customHeight="1" thickBot="1">
      <c r="A7" s="141"/>
      <c r="B7" s="156"/>
      <c r="C7" s="147"/>
      <c r="D7" s="149"/>
      <c r="E7" s="156"/>
      <c r="F7" s="147"/>
      <c r="G7" s="149"/>
      <c r="H7" s="156"/>
      <c r="I7" s="147"/>
      <c r="J7" s="149"/>
      <c r="K7" s="156"/>
      <c r="L7" s="147"/>
      <c r="M7" s="149"/>
      <c r="N7" s="4" t="s">
        <v>15</v>
      </c>
      <c r="O7" s="2" t="s">
        <v>16</v>
      </c>
      <c r="P7" s="2" t="s">
        <v>15</v>
      </c>
      <c r="Q7" s="2" t="s">
        <v>16</v>
      </c>
      <c r="R7" s="3" t="s">
        <v>15</v>
      </c>
      <c r="S7" s="5" t="s">
        <v>16</v>
      </c>
      <c r="T7" s="156"/>
      <c r="U7" s="147"/>
      <c r="V7" s="149"/>
      <c r="W7" s="156"/>
      <c r="X7" s="147"/>
      <c r="Y7" s="149"/>
      <c r="Z7" s="156"/>
      <c r="AA7" s="147"/>
      <c r="AB7" s="163"/>
      <c r="AD7" s="52"/>
    </row>
    <row r="8" spans="1:28" s="6" customFormat="1" ht="15" customHeight="1">
      <c r="A8" s="74" t="s">
        <v>0</v>
      </c>
      <c r="B8" s="8">
        <v>2</v>
      </c>
      <c r="C8" s="9">
        <v>1</v>
      </c>
      <c r="D8" s="10">
        <f aca="true" t="shared" si="0" ref="D8:D27">B8+C8</f>
        <v>3</v>
      </c>
      <c r="E8" s="8">
        <v>0</v>
      </c>
      <c r="F8" s="11">
        <v>0</v>
      </c>
      <c r="G8" s="10">
        <f aca="true" t="shared" si="1" ref="G8:G27">E8+F8</f>
        <v>0</v>
      </c>
      <c r="H8" s="8">
        <v>0</v>
      </c>
      <c r="I8" s="11">
        <v>0</v>
      </c>
      <c r="J8" s="10">
        <f aca="true" t="shared" si="2" ref="J8:J27">H8+I8</f>
        <v>0</v>
      </c>
      <c r="K8" s="8">
        <v>0</v>
      </c>
      <c r="L8" s="11">
        <v>0</v>
      </c>
      <c r="M8" s="10">
        <f aca="true" t="shared" si="3" ref="M8:M27">K8+L8</f>
        <v>0</v>
      </c>
      <c r="N8" s="12">
        <v>0</v>
      </c>
      <c r="O8" s="11">
        <v>0</v>
      </c>
      <c r="P8" s="11">
        <v>0</v>
      </c>
      <c r="Q8" s="11">
        <v>0</v>
      </c>
      <c r="R8" s="13">
        <f aca="true" t="shared" si="4" ref="R8:R28">N8+P8</f>
        <v>0</v>
      </c>
      <c r="S8" s="10">
        <f aca="true" t="shared" si="5" ref="S8:S27">O8+Q8</f>
        <v>0</v>
      </c>
      <c r="T8" s="8">
        <v>0</v>
      </c>
      <c r="U8" s="11">
        <v>0</v>
      </c>
      <c r="V8" s="10">
        <f aca="true" t="shared" si="6" ref="V8:V27">T8+U8</f>
        <v>0</v>
      </c>
      <c r="W8" s="8">
        <v>0</v>
      </c>
      <c r="X8" s="11">
        <v>0</v>
      </c>
      <c r="Y8" s="10">
        <f aca="true" t="shared" si="7" ref="Y8:Y28">W8+X8</f>
        <v>0</v>
      </c>
      <c r="Z8" s="37">
        <f>B8+E8-H8-K8+N8-O8-T8+W8</f>
        <v>2</v>
      </c>
      <c r="AA8" s="57">
        <f>C8+F8+P8+X8-I8-L8-Q8-U8</f>
        <v>1</v>
      </c>
      <c r="AB8" s="14">
        <f aca="true" t="shared" si="8" ref="AB8:AB28">Z8+AA8</f>
        <v>3</v>
      </c>
    </row>
    <row r="9" spans="1:28" s="6" customFormat="1" ht="15" customHeight="1">
      <c r="A9" s="75" t="s">
        <v>33</v>
      </c>
      <c r="B9" s="34">
        <v>0</v>
      </c>
      <c r="C9" s="53">
        <v>0</v>
      </c>
      <c r="D9" s="17">
        <f t="shared" si="0"/>
        <v>0</v>
      </c>
      <c r="E9" s="34">
        <v>0</v>
      </c>
      <c r="F9" s="33">
        <v>0</v>
      </c>
      <c r="G9" s="17">
        <f t="shared" si="1"/>
        <v>0</v>
      </c>
      <c r="H9" s="34">
        <v>0</v>
      </c>
      <c r="I9" s="33">
        <v>0</v>
      </c>
      <c r="J9" s="17">
        <f t="shared" si="2"/>
        <v>0</v>
      </c>
      <c r="K9" s="34">
        <v>0</v>
      </c>
      <c r="L9" s="33">
        <v>0</v>
      </c>
      <c r="M9" s="17">
        <f t="shared" si="3"/>
        <v>0</v>
      </c>
      <c r="N9" s="35">
        <v>0</v>
      </c>
      <c r="O9" s="33">
        <v>0</v>
      </c>
      <c r="P9" s="33">
        <v>0</v>
      </c>
      <c r="Q9" s="33">
        <v>0</v>
      </c>
      <c r="R9" s="19">
        <f t="shared" si="4"/>
        <v>0</v>
      </c>
      <c r="S9" s="17">
        <f t="shared" si="5"/>
        <v>0</v>
      </c>
      <c r="T9" s="34">
        <v>0</v>
      </c>
      <c r="U9" s="33">
        <v>0</v>
      </c>
      <c r="V9" s="17">
        <f t="shared" si="6"/>
        <v>0</v>
      </c>
      <c r="W9" s="34">
        <v>0</v>
      </c>
      <c r="X9" s="33">
        <v>0</v>
      </c>
      <c r="Y9" s="17">
        <f t="shared" si="7"/>
        <v>0</v>
      </c>
      <c r="Z9" s="40">
        <f aca="true" t="shared" si="9" ref="Z9:Z28">B9+E9-H9-K9+N9-O9-T9+W9</f>
        <v>0</v>
      </c>
      <c r="AA9" s="44">
        <f aca="true" t="shared" si="10" ref="AA9:AA26">C9+F9+P9+X9-I9-L9-Q9-U9</f>
        <v>0</v>
      </c>
      <c r="AB9" s="20">
        <f t="shared" si="8"/>
        <v>0</v>
      </c>
    </row>
    <row r="10" spans="1:28" s="6" customFormat="1" ht="15" customHeight="1">
      <c r="A10" s="76" t="s">
        <v>1</v>
      </c>
      <c r="B10" s="15">
        <v>0</v>
      </c>
      <c r="C10" s="16">
        <v>0</v>
      </c>
      <c r="D10" s="17">
        <f t="shared" si="0"/>
        <v>0</v>
      </c>
      <c r="E10" s="15">
        <v>0</v>
      </c>
      <c r="F10" s="16">
        <v>0</v>
      </c>
      <c r="G10" s="17">
        <f t="shared" si="1"/>
        <v>0</v>
      </c>
      <c r="H10" s="15">
        <v>0</v>
      </c>
      <c r="I10" s="16">
        <v>0</v>
      </c>
      <c r="J10" s="17">
        <f t="shared" si="2"/>
        <v>0</v>
      </c>
      <c r="K10" s="15">
        <v>0</v>
      </c>
      <c r="L10" s="16">
        <v>0</v>
      </c>
      <c r="M10" s="17">
        <f t="shared" si="3"/>
        <v>0</v>
      </c>
      <c r="N10" s="18">
        <v>0</v>
      </c>
      <c r="O10" s="16">
        <v>0</v>
      </c>
      <c r="P10" s="16">
        <v>0</v>
      </c>
      <c r="Q10" s="16">
        <v>0</v>
      </c>
      <c r="R10" s="19">
        <f t="shared" si="4"/>
        <v>0</v>
      </c>
      <c r="S10" s="17">
        <f t="shared" si="5"/>
        <v>0</v>
      </c>
      <c r="T10" s="15">
        <v>0</v>
      </c>
      <c r="U10" s="16">
        <v>0</v>
      </c>
      <c r="V10" s="17">
        <f t="shared" si="6"/>
        <v>0</v>
      </c>
      <c r="W10" s="15">
        <v>0</v>
      </c>
      <c r="X10" s="16">
        <v>0</v>
      </c>
      <c r="Y10" s="17">
        <f t="shared" si="7"/>
        <v>0</v>
      </c>
      <c r="Z10" s="40">
        <f t="shared" si="9"/>
        <v>0</v>
      </c>
      <c r="AA10" s="44">
        <f t="shared" si="10"/>
        <v>0</v>
      </c>
      <c r="AB10" s="20">
        <f t="shared" si="8"/>
        <v>0</v>
      </c>
    </row>
    <row r="11" spans="1:28" s="6" customFormat="1" ht="15" customHeight="1">
      <c r="A11" s="76" t="s">
        <v>2</v>
      </c>
      <c r="B11" s="15">
        <v>2</v>
      </c>
      <c r="C11" s="16">
        <v>1</v>
      </c>
      <c r="D11" s="17">
        <f t="shared" si="0"/>
        <v>3</v>
      </c>
      <c r="E11" s="15">
        <v>0</v>
      </c>
      <c r="F11" s="16">
        <v>1</v>
      </c>
      <c r="G11" s="17">
        <f t="shared" si="1"/>
        <v>1</v>
      </c>
      <c r="H11" s="15">
        <v>1</v>
      </c>
      <c r="I11" s="16">
        <v>0</v>
      </c>
      <c r="J11" s="17">
        <f t="shared" si="2"/>
        <v>1</v>
      </c>
      <c r="K11" s="15">
        <v>0</v>
      </c>
      <c r="L11" s="16">
        <v>0</v>
      </c>
      <c r="M11" s="17">
        <f t="shared" si="3"/>
        <v>0</v>
      </c>
      <c r="N11" s="18">
        <v>0</v>
      </c>
      <c r="O11" s="16">
        <v>0</v>
      </c>
      <c r="P11" s="16">
        <v>1</v>
      </c>
      <c r="Q11" s="16">
        <v>1</v>
      </c>
      <c r="R11" s="19">
        <f t="shared" si="4"/>
        <v>1</v>
      </c>
      <c r="S11" s="17">
        <f t="shared" si="5"/>
        <v>1</v>
      </c>
      <c r="T11" s="15">
        <v>0</v>
      </c>
      <c r="U11" s="16">
        <v>0</v>
      </c>
      <c r="V11" s="17">
        <f t="shared" si="6"/>
        <v>0</v>
      </c>
      <c r="W11" s="15">
        <v>0</v>
      </c>
      <c r="X11" s="16">
        <v>0</v>
      </c>
      <c r="Y11" s="17">
        <f t="shared" si="7"/>
        <v>0</v>
      </c>
      <c r="Z11" s="40">
        <f t="shared" si="9"/>
        <v>1</v>
      </c>
      <c r="AA11" s="44">
        <f t="shared" si="10"/>
        <v>2</v>
      </c>
      <c r="AB11" s="20">
        <f t="shared" si="8"/>
        <v>3</v>
      </c>
    </row>
    <row r="12" spans="1:28" s="6" customFormat="1" ht="15" customHeight="1">
      <c r="A12" s="76" t="s">
        <v>17</v>
      </c>
      <c r="B12" s="42">
        <v>2</v>
      </c>
      <c r="C12" s="16">
        <v>3</v>
      </c>
      <c r="D12" s="17">
        <f t="shared" si="0"/>
        <v>5</v>
      </c>
      <c r="E12" s="15">
        <v>1</v>
      </c>
      <c r="F12" s="16">
        <v>0</v>
      </c>
      <c r="G12" s="17">
        <f t="shared" si="1"/>
        <v>1</v>
      </c>
      <c r="H12" s="15">
        <v>0</v>
      </c>
      <c r="I12" s="16">
        <v>0</v>
      </c>
      <c r="J12" s="17">
        <f t="shared" si="2"/>
        <v>0</v>
      </c>
      <c r="K12" s="15">
        <v>0</v>
      </c>
      <c r="L12" s="16">
        <v>1</v>
      </c>
      <c r="M12" s="17">
        <f t="shared" si="3"/>
        <v>1</v>
      </c>
      <c r="N12" s="18">
        <v>0</v>
      </c>
      <c r="O12" s="16">
        <v>0</v>
      </c>
      <c r="P12" s="16">
        <v>0</v>
      </c>
      <c r="Q12" s="16">
        <v>0</v>
      </c>
      <c r="R12" s="19">
        <f t="shared" si="4"/>
        <v>0</v>
      </c>
      <c r="S12" s="17">
        <f t="shared" si="5"/>
        <v>0</v>
      </c>
      <c r="T12" s="15">
        <v>0</v>
      </c>
      <c r="U12" s="16">
        <v>0</v>
      </c>
      <c r="V12" s="17">
        <f t="shared" si="6"/>
        <v>0</v>
      </c>
      <c r="W12" s="15">
        <v>0</v>
      </c>
      <c r="X12" s="16">
        <v>0</v>
      </c>
      <c r="Y12" s="17">
        <f t="shared" si="7"/>
        <v>0</v>
      </c>
      <c r="Z12" s="40">
        <f t="shared" si="9"/>
        <v>3</v>
      </c>
      <c r="AA12" s="44">
        <f t="shared" si="10"/>
        <v>2</v>
      </c>
      <c r="AB12" s="20">
        <f t="shared" si="8"/>
        <v>5</v>
      </c>
    </row>
    <row r="13" spans="1:28" s="6" customFormat="1" ht="15" customHeight="1">
      <c r="A13" s="76" t="s">
        <v>3</v>
      </c>
      <c r="B13" s="21">
        <v>0</v>
      </c>
      <c r="C13" s="21">
        <v>0</v>
      </c>
      <c r="D13" s="17">
        <f t="shared" si="0"/>
        <v>0</v>
      </c>
      <c r="E13" s="15">
        <v>0</v>
      </c>
      <c r="F13" s="16">
        <v>1</v>
      </c>
      <c r="G13" s="17">
        <f t="shared" si="1"/>
        <v>1</v>
      </c>
      <c r="H13" s="15">
        <v>0</v>
      </c>
      <c r="I13" s="16">
        <v>0</v>
      </c>
      <c r="J13" s="17">
        <f t="shared" si="2"/>
        <v>0</v>
      </c>
      <c r="K13" s="15">
        <v>0</v>
      </c>
      <c r="L13" s="16">
        <v>0</v>
      </c>
      <c r="M13" s="17">
        <f t="shared" si="3"/>
        <v>0</v>
      </c>
      <c r="N13" s="18">
        <v>0</v>
      </c>
      <c r="O13" s="16">
        <v>0</v>
      </c>
      <c r="P13" s="16">
        <v>0</v>
      </c>
      <c r="Q13" s="16">
        <v>0</v>
      </c>
      <c r="R13" s="19">
        <f t="shared" si="4"/>
        <v>0</v>
      </c>
      <c r="S13" s="17">
        <f t="shared" si="5"/>
        <v>0</v>
      </c>
      <c r="T13" s="15">
        <v>0</v>
      </c>
      <c r="U13" s="16">
        <v>0</v>
      </c>
      <c r="V13" s="17">
        <f t="shared" si="6"/>
        <v>0</v>
      </c>
      <c r="W13" s="15">
        <v>0</v>
      </c>
      <c r="X13" s="16">
        <v>0</v>
      </c>
      <c r="Y13" s="17">
        <f t="shared" si="7"/>
        <v>0</v>
      </c>
      <c r="Z13" s="40">
        <f t="shared" si="9"/>
        <v>0</v>
      </c>
      <c r="AA13" s="44">
        <f t="shared" si="10"/>
        <v>1</v>
      </c>
      <c r="AB13" s="20">
        <f t="shared" si="8"/>
        <v>1</v>
      </c>
    </row>
    <row r="14" spans="1:28" s="6" customFormat="1" ht="15" customHeight="1" thickBot="1">
      <c r="A14" s="77" t="s">
        <v>4</v>
      </c>
      <c r="B14" s="43">
        <v>1</v>
      </c>
      <c r="C14" s="23">
        <v>2</v>
      </c>
      <c r="D14" s="24">
        <f t="shared" si="0"/>
        <v>3</v>
      </c>
      <c r="E14" s="22">
        <v>1</v>
      </c>
      <c r="F14" s="23">
        <v>0</v>
      </c>
      <c r="G14" s="24">
        <f t="shared" si="1"/>
        <v>1</v>
      </c>
      <c r="H14" s="22">
        <v>0</v>
      </c>
      <c r="I14" s="23">
        <v>0</v>
      </c>
      <c r="J14" s="24">
        <f t="shared" si="2"/>
        <v>0</v>
      </c>
      <c r="K14" s="22">
        <v>1</v>
      </c>
      <c r="L14" s="23">
        <v>1</v>
      </c>
      <c r="M14" s="24">
        <f t="shared" si="3"/>
        <v>2</v>
      </c>
      <c r="N14" s="25">
        <v>0</v>
      </c>
      <c r="O14" s="23">
        <v>0</v>
      </c>
      <c r="P14" s="23">
        <v>1</v>
      </c>
      <c r="Q14" s="23">
        <v>0</v>
      </c>
      <c r="R14" s="26">
        <f t="shared" si="4"/>
        <v>1</v>
      </c>
      <c r="S14" s="24">
        <f t="shared" si="5"/>
        <v>0</v>
      </c>
      <c r="T14" s="22">
        <v>0</v>
      </c>
      <c r="U14" s="23">
        <v>0</v>
      </c>
      <c r="V14" s="24">
        <f t="shared" si="6"/>
        <v>0</v>
      </c>
      <c r="W14" s="22">
        <v>0</v>
      </c>
      <c r="X14" s="23">
        <v>0</v>
      </c>
      <c r="Y14" s="24">
        <f t="shared" si="7"/>
        <v>0</v>
      </c>
      <c r="Z14" s="41">
        <f t="shared" si="9"/>
        <v>1</v>
      </c>
      <c r="AA14" s="58">
        <f t="shared" si="10"/>
        <v>2</v>
      </c>
      <c r="AB14" s="27">
        <f t="shared" si="8"/>
        <v>3</v>
      </c>
    </row>
    <row r="15" spans="1:28" s="6" customFormat="1" ht="15" customHeight="1">
      <c r="A15" s="75" t="s">
        <v>10</v>
      </c>
      <c r="B15" s="34">
        <v>1</v>
      </c>
      <c r="C15" s="33">
        <v>2</v>
      </c>
      <c r="D15" s="10">
        <f t="shared" si="0"/>
        <v>3</v>
      </c>
      <c r="E15" s="34">
        <v>0</v>
      </c>
      <c r="F15" s="33">
        <v>0</v>
      </c>
      <c r="G15" s="10">
        <f t="shared" si="1"/>
        <v>0</v>
      </c>
      <c r="H15" s="34">
        <v>0</v>
      </c>
      <c r="I15" s="33">
        <v>0</v>
      </c>
      <c r="J15" s="10">
        <f t="shared" si="2"/>
        <v>0</v>
      </c>
      <c r="K15" s="34">
        <v>0</v>
      </c>
      <c r="L15" s="33">
        <v>0</v>
      </c>
      <c r="M15" s="10">
        <f t="shared" si="3"/>
        <v>0</v>
      </c>
      <c r="N15" s="35">
        <v>0</v>
      </c>
      <c r="O15" s="33">
        <v>0</v>
      </c>
      <c r="P15" s="33">
        <v>0</v>
      </c>
      <c r="Q15" s="33">
        <v>0</v>
      </c>
      <c r="R15" s="13">
        <f t="shared" si="4"/>
        <v>0</v>
      </c>
      <c r="S15" s="10">
        <f t="shared" si="5"/>
        <v>0</v>
      </c>
      <c r="T15" s="34">
        <v>0</v>
      </c>
      <c r="U15" s="33">
        <v>0</v>
      </c>
      <c r="V15" s="10">
        <f t="shared" si="6"/>
        <v>0</v>
      </c>
      <c r="W15" s="34">
        <v>0</v>
      </c>
      <c r="X15" s="33">
        <v>0</v>
      </c>
      <c r="Y15" s="10">
        <f t="shared" si="7"/>
        <v>0</v>
      </c>
      <c r="Z15" s="37">
        <f t="shared" si="9"/>
        <v>1</v>
      </c>
      <c r="AA15" s="57">
        <f t="shared" si="10"/>
        <v>2</v>
      </c>
      <c r="AB15" s="14">
        <f t="shared" si="8"/>
        <v>3</v>
      </c>
    </row>
    <row r="16" spans="1:28" s="6" customFormat="1" ht="15" customHeight="1">
      <c r="A16" s="75" t="s">
        <v>8</v>
      </c>
      <c r="B16" s="32">
        <v>2</v>
      </c>
      <c r="C16" s="33">
        <v>2</v>
      </c>
      <c r="D16" s="17">
        <f t="shared" si="0"/>
        <v>4</v>
      </c>
      <c r="E16" s="34">
        <v>0</v>
      </c>
      <c r="F16" s="33">
        <v>0</v>
      </c>
      <c r="G16" s="17">
        <f t="shared" si="1"/>
        <v>0</v>
      </c>
      <c r="H16" s="34">
        <v>0</v>
      </c>
      <c r="I16" s="33">
        <v>0</v>
      </c>
      <c r="J16" s="17">
        <f t="shared" si="2"/>
        <v>0</v>
      </c>
      <c r="K16" s="34">
        <v>1</v>
      </c>
      <c r="L16" s="33">
        <v>0</v>
      </c>
      <c r="M16" s="17">
        <f t="shared" si="3"/>
        <v>1</v>
      </c>
      <c r="N16" s="35">
        <v>0</v>
      </c>
      <c r="O16" s="33">
        <v>0</v>
      </c>
      <c r="P16" s="33">
        <v>0</v>
      </c>
      <c r="Q16" s="33">
        <v>1</v>
      </c>
      <c r="R16" s="19">
        <f t="shared" si="4"/>
        <v>0</v>
      </c>
      <c r="S16" s="17">
        <f t="shared" si="5"/>
        <v>1</v>
      </c>
      <c r="T16" s="34">
        <v>1</v>
      </c>
      <c r="U16" s="33">
        <v>0</v>
      </c>
      <c r="V16" s="17">
        <f t="shared" si="6"/>
        <v>1</v>
      </c>
      <c r="W16" s="34">
        <v>0</v>
      </c>
      <c r="X16" s="33">
        <v>0</v>
      </c>
      <c r="Y16" s="17">
        <f t="shared" si="7"/>
        <v>0</v>
      </c>
      <c r="Z16" s="40">
        <f t="shared" si="9"/>
        <v>0</v>
      </c>
      <c r="AA16" s="44">
        <f t="shared" si="10"/>
        <v>1</v>
      </c>
      <c r="AB16" s="20">
        <f t="shared" si="8"/>
        <v>1</v>
      </c>
    </row>
    <row r="17" spans="1:28" s="6" customFormat="1" ht="15" customHeight="1">
      <c r="A17" s="75" t="s">
        <v>34</v>
      </c>
      <c r="B17" s="32">
        <v>0</v>
      </c>
      <c r="C17" s="33">
        <v>0</v>
      </c>
      <c r="D17" s="17">
        <f t="shared" si="0"/>
        <v>0</v>
      </c>
      <c r="E17" s="34">
        <v>0</v>
      </c>
      <c r="F17" s="33">
        <v>0</v>
      </c>
      <c r="G17" s="17">
        <f t="shared" si="1"/>
        <v>0</v>
      </c>
      <c r="H17" s="34">
        <v>0</v>
      </c>
      <c r="I17" s="33">
        <v>0</v>
      </c>
      <c r="J17" s="17">
        <f t="shared" si="2"/>
        <v>0</v>
      </c>
      <c r="K17" s="34">
        <v>0</v>
      </c>
      <c r="L17" s="33">
        <v>0</v>
      </c>
      <c r="M17" s="17">
        <f t="shared" si="3"/>
        <v>0</v>
      </c>
      <c r="N17" s="35">
        <v>0</v>
      </c>
      <c r="O17" s="33">
        <v>0</v>
      </c>
      <c r="P17" s="33">
        <v>0</v>
      </c>
      <c r="Q17" s="33">
        <v>0</v>
      </c>
      <c r="R17" s="19">
        <f t="shared" si="4"/>
        <v>0</v>
      </c>
      <c r="S17" s="17">
        <f t="shared" si="5"/>
        <v>0</v>
      </c>
      <c r="T17" s="34">
        <v>0</v>
      </c>
      <c r="U17" s="33">
        <v>0</v>
      </c>
      <c r="V17" s="17">
        <f t="shared" si="6"/>
        <v>0</v>
      </c>
      <c r="W17" s="34">
        <v>0</v>
      </c>
      <c r="X17" s="33">
        <v>0</v>
      </c>
      <c r="Y17" s="17">
        <f t="shared" si="7"/>
        <v>0</v>
      </c>
      <c r="Z17" s="40">
        <f t="shared" si="9"/>
        <v>0</v>
      </c>
      <c r="AA17" s="44">
        <f t="shared" si="10"/>
        <v>0</v>
      </c>
      <c r="AB17" s="20">
        <f t="shared" si="8"/>
        <v>0</v>
      </c>
    </row>
    <row r="18" spans="1:28" s="6" customFormat="1" ht="15" customHeight="1">
      <c r="A18" s="76" t="s">
        <v>5</v>
      </c>
      <c r="B18" s="32">
        <v>2</v>
      </c>
      <c r="C18" s="33">
        <v>1</v>
      </c>
      <c r="D18" s="17">
        <f t="shared" si="0"/>
        <v>3</v>
      </c>
      <c r="E18" s="34">
        <v>1</v>
      </c>
      <c r="F18" s="33">
        <v>2</v>
      </c>
      <c r="G18" s="17">
        <f t="shared" si="1"/>
        <v>3</v>
      </c>
      <c r="H18" s="34">
        <v>0</v>
      </c>
      <c r="I18" s="33">
        <v>0</v>
      </c>
      <c r="J18" s="17">
        <f t="shared" si="2"/>
        <v>0</v>
      </c>
      <c r="K18" s="34">
        <v>0</v>
      </c>
      <c r="L18" s="33">
        <v>0</v>
      </c>
      <c r="M18" s="17">
        <f t="shared" si="3"/>
        <v>0</v>
      </c>
      <c r="N18" s="35">
        <v>0</v>
      </c>
      <c r="O18" s="33">
        <v>0</v>
      </c>
      <c r="P18" s="33">
        <v>0</v>
      </c>
      <c r="Q18" s="33"/>
      <c r="R18" s="19">
        <f t="shared" si="4"/>
        <v>0</v>
      </c>
      <c r="S18" s="17">
        <f t="shared" si="5"/>
        <v>0</v>
      </c>
      <c r="T18" s="34">
        <v>0</v>
      </c>
      <c r="U18" s="33">
        <v>0</v>
      </c>
      <c r="V18" s="17">
        <f t="shared" si="6"/>
        <v>0</v>
      </c>
      <c r="W18" s="34">
        <v>0</v>
      </c>
      <c r="X18" s="33">
        <v>0</v>
      </c>
      <c r="Y18" s="17">
        <f t="shared" si="7"/>
        <v>0</v>
      </c>
      <c r="Z18" s="40">
        <f t="shared" si="9"/>
        <v>3</v>
      </c>
      <c r="AA18" s="44">
        <f t="shared" si="10"/>
        <v>3</v>
      </c>
      <c r="AB18" s="20">
        <f t="shared" si="8"/>
        <v>6</v>
      </c>
    </row>
    <row r="19" spans="1:28" s="6" customFormat="1" ht="15" customHeight="1">
      <c r="A19" s="76" t="s">
        <v>6</v>
      </c>
      <c r="B19" s="21">
        <v>3</v>
      </c>
      <c r="C19" s="16">
        <v>4</v>
      </c>
      <c r="D19" s="17">
        <f t="shared" si="0"/>
        <v>7</v>
      </c>
      <c r="E19" s="15">
        <v>0</v>
      </c>
      <c r="F19" s="16">
        <v>0</v>
      </c>
      <c r="G19" s="17">
        <f t="shared" si="1"/>
        <v>0</v>
      </c>
      <c r="H19" s="15">
        <v>0</v>
      </c>
      <c r="I19" s="16">
        <v>0</v>
      </c>
      <c r="J19" s="17">
        <f t="shared" si="2"/>
        <v>0</v>
      </c>
      <c r="K19" s="15">
        <v>0</v>
      </c>
      <c r="L19" s="16">
        <v>0</v>
      </c>
      <c r="M19" s="17">
        <f t="shared" si="3"/>
        <v>0</v>
      </c>
      <c r="N19" s="18">
        <v>0</v>
      </c>
      <c r="O19" s="16">
        <v>0</v>
      </c>
      <c r="P19" s="16">
        <v>0</v>
      </c>
      <c r="Q19" s="16">
        <v>1</v>
      </c>
      <c r="R19" s="19">
        <f t="shared" si="4"/>
        <v>0</v>
      </c>
      <c r="S19" s="17">
        <f t="shared" si="5"/>
        <v>1</v>
      </c>
      <c r="T19" s="15">
        <v>0</v>
      </c>
      <c r="U19" s="16">
        <v>0</v>
      </c>
      <c r="V19" s="17">
        <f t="shared" si="6"/>
        <v>0</v>
      </c>
      <c r="W19" s="15">
        <v>1</v>
      </c>
      <c r="X19" s="16">
        <v>0</v>
      </c>
      <c r="Y19" s="17">
        <f t="shared" si="7"/>
        <v>1</v>
      </c>
      <c r="Z19" s="40">
        <f t="shared" si="9"/>
        <v>4</v>
      </c>
      <c r="AA19" s="44">
        <f t="shared" si="10"/>
        <v>3</v>
      </c>
      <c r="AB19" s="20">
        <f t="shared" si="8"/>
        <v>7</v>
      </c>
    </row>
    <row r="20" spans="1:28" s="6" customFormat="1" ht="15" customHeight="1" thickBot="1">
      <c r="A20" s="77" t="s">
        <v>7</v>
      </c>
      <c r="B20" s="28">
        <v>0</v>
      </c>
      <c r="C20" s="23">
        <v>0</v>
      </c>
      <c r="D20" s="24">
        <f t="shared" si="0"/>
        <v>0</v>
      </c>
      <c r="E20" s="22">
        <v>0</v>
      </c>
      <c r="F20" s="23">
        <v>0</v>
      </c>
      <c r="G20" s="24">
        <f t="shared" si="1"/>
        <v>0</v>
      </c>
      <c r="H20" s="22">
        <v>0</v>
      </c>
      <c r="I20" s="23">
        <v>0</v>
      </c>
      <c r="J20" s="24">
        <f t="shared" si="2"/>
        <v>0</v>
      </c>
      <c r="K20" s="22">
        <v>0</v>
      </c>
      <c r="L20" s="23">
        <v>0</v>
      </c>
      <c r="M20" s="24">
        <f t="shared" si="3"/>
        <v>0</v>
      </c>
      <c r="N20" s="25">
        <v>0</v>
      </c>
      <c r="O20" s="23">
        <v>0</v>
      </c>
      <c r="P20" s="23">
        <v>0</v>
      </c>
      <c r="Q20" s="23">
        <v>0</v>
      </c>
      <c r="R20" s="26">
        <f t="shared" si="4"/>
        <v>0</v>
      </c>
      <c r="S20" s="24">
        <f t="shared" si="5"/>
        <v>0</v>
      </c>
      <c r="T20" s="22">
        <v>0</v>
      </c>
      <c r="U20" s="23">
        <v>0</v>
      </c>
      <c r="V20" s="24">
        <f t="shared" si="6"/>
        <v>0</v>
      </c>
      <c r="W20" s="22">
        <v>0</v>
      </c>
      <c r="X20" s="23">
        <v>0</v>
      </c>
      <c r="Y20" s="24">
        <f t="shared" si="7"/>
        <v>0</v>
      </c>
      <c r="Z20" s="41">
        <f t="shared" si="9"/>
        <v>0</v>
      </c>
      <c r="AA20" s="58">
        <f t="shared" si="10"/>
        <v>0</v>
      </c>
      <c r="AB20" s="27">
        <f t="shared" si="8"/>
        <v>0</v>
      </c>
    </row>
    <row r="21" spans="1:28" s="6" customFormat="1" ht="15" customHeight="1">
      <c r="A21" s="74" t="s">
        <v>35</v>
      </c>
      <c r="B21" s="54">
        <v>1</v>
      </c>
      <c r="C21" s="48">
        <v>1</v>
      </c>
      <c r="D21" s="10">
        <f t="shared" si="0"/>
        <v>2</v>
      </c>
      <c r="E21" s="42">
        <v>0</v>
      </c>
      <c r="F21" s="48">
        <v>0</v>
      </c>
      <c r="G21" s="10">
        <f t="shared" si="1"/>
        <v>0</v>
      </c>
      <c r="H21" s="42">
        <v>1</v>
      </c>
      <c r="I21" s="48">
        <v>1</v>
      </c>
      <c r="J21" s="10">
        <f t="shared" si="2"/>
        <v>2</v>
      </c>
      <c r="K21" s="42">
        <v>0</v>
      </c>
      <c r="L21" s="48">
        <v>0</v>
      </c>
      <c r="M21" s="10">
        <f t="shared" si="3"/>
        <v>0</v>
      </c>
      <c r="N21" s="50">
        <v>0</v>
      </c>
      <c r="O21" s="48">
        <v>0</v>
      </c>
      <c r="P21" s="48">
        <v>0</v>
      </c>
      <c r="Q21" s="48">
        <v>0</v>
      </c>
      <c r="R21" s="13">
        <f t="shared" si="4"/>
        <v>0</v>
      </c>
      <c r="S21" s="10">
        <f t="shared" si="5"/>
        <v>0</v>
      </c>
      <c r="T21" s="42">
        <v>0</v>
      </c>
      <c r="U21" s="48">
        <v>0</v>
      </c>
      <c r="V21" s="10">
        <f t="shared" si="6"/>
        <v>0</v>
      </c>
      <c r="W21" s="42">
        <v>1</v>
      </c>
      <c r="X21" s="48">
        <v>0</v>
      </c>
      <c r="Y21" s="10">
        <f t="shared" si="7"/>
        <v>1</v>
      </c>
      <c r="Z21" s="37">
        <f t="shared" si="9"/>
        <v>1</v>
      </c>
      <c r="AA21" s="57">
        <f t="shared" si="10"/>
        <v>0</v>
      </c>
      <c r="AB21" s="14">
        <f t="shared" si="8"/>
        <v>1</v>
      </c>
    </row>
    <row r="22" spans="1:28" s="46" customFormat="1" ht="15" customHeight="1">
      <c r="A22" s="78" t="s">
        <v>22</v>
      </c>
      <c r="B22" s="40">
        <v>2</v>
      </c>
      <c r="C22" s="44">
        <v>3</v>
      </c>
      <c r="D22" s="17">
        <f t="shared" si="0"/>
        <v>5</v>
      </c>
      <c r="E22" s="40">
        <v>0</v>
      </c>
      <c r="F22" s="44">
        <v>0</v>
      </c>
      <c r="G22" s="17">
        <f t="shared" si="1"/>
        <v>0</v>
      </c>
      <c r="H22" s="40">
        <v>0</v>
      </c>
      <c r="I22" s="44">
        <v>0</v>
      </c>
      <c r="J22" s="17">
        <f t="shared" si="2"/>
        <v>0</v>
      </c>
      <c r="K22" s="40">
        <v>0</v>
      </c>
      <c r="L22" s="44">
        <v>0</v>
      </c>
      <c r="M22" s="17">
        <f t="shared" si="3"/>
        <v>0</v>
      </c>
      <c r="N22" s="45">
        <v>0</v>
      </c>
      <c r="O22" s="44">
        <v>0</v>
      </c>
      <c r="P22" s="44">
        <v>1</v>
      </c>
      <c r="Q22" s="44">
        <v>1</v>
      </c>
      <c r="R22" s="19">
        <f t="shared" si="4"/>
        <v>1</v>
      </c>
      <c r="S22" s="17">
        <f t="shared" si="5"/>
        <v>1</v>
      </c>
      <c r="T22" s="40">
        <v>0</v>
      </c>
      <c r="U22" s="44">
        <v>0</v>
      </c>
      <c r="V22" s="17">
        <f t="shared" si="6"/>
        <v>0</v>
      </c>
      <c r="W22" s="40">
        <v>0</v>
      </c>
      <c r="X22" s="44">
        <v>0</v>
      </c>
      <c r="Y22" s="17">
        <f t="shared" si="7"/>
        <v>0</v>
      </c>
      <c r="Z22" s="40">
        <f t="shared" si="9"/>
        <v>2</v>
      </c>
      <c r="AA22" s="44">
        <f t="shared" si="10"/>
        <v>3</v>
      </c>
      <c r="AB22" s="20">
        <f t="shared" si="8"/>
        <v>5</v>
      </c>
    </row>
    <row r="23" spans="1:28" s="46" customFormat="1" ht="15" customHeight="1">
      <c r="A23" s="78" t="s">
        <v>28</v>
      </c>
      <c r="B23" s="40">
        <v>2</v>
      </c>
      <c r="C23" s="44">
        <v>2</v>
      </c>
      <c r="D23" s="17">
        <f t="shared" si="0"/>
        <v>4</v>
      </c>
      <c r="E23" s="40">
        <v>0</v>
      </c>
      <c r="F23" s="44">
        <v>0</v>
      </c>
      <c r="G23" s="17">
        <f t="shared" si="1"/>
        <v>0</v>
      </c>
      <c r="H23" s="40">
        <v>0</v>
      </c>
      <c r="I23" s="44">
        <v>0</v>
      </c>
      <c r="J23" s="17">
        <f t="shared" si="2"/>
        <v>0</v>
      </c>
      <c r="K23" s="40">
        <v>0</v>
      </c>
      <c r="L23" s="44">
        <v>0</v>
      </c>
      <c r="M23" s="17">
        <f t="shared" si="3"/>
        <v>0</v>
      </c>
      <c r="N23" s="45">
        <v>0</v>
      </c>
      <c r="O23" s="44">
        <v>0</v>
      </c>
      <c r="P23" s="44">
        <v>1</v>
      </c>
      <c r="Q23" s="44">
        <v>1</v>
      </c>
      <c r="R23" s="19">
        <f t="shared" si="4"/>
        <v>1</v>
      </c>
      <c r="S23" s="17">
        <f t="shared" si="5"/>
        <v>1</v>
      </c>
      <c r="T23" s="40">
        <v>0</v>
      </c>
      <c r="U23" s="44">
        <v>0</v>
      </c>
      <c r="V23" s="17">
        <f t="shared" si="6"/>
        <v>0</v>
      </c>
      <c r="W23" s="40">
        <v>0</v>
      </c>
      <c r="X23" s="44">
        <v>0</v>
      </c>
      <c r="Y23" s="17">
        <f t="shared" si="7"/>
        <v>0</v>
      </c>
      <c r="Z23" s="40">
        <f t="shared" si="9"/>
        <v>2</v>
      </c>
      <c r="AA23" s="44">
        <f t="shared" si="10"/>
        <v>2</v>
      </c>
      <c r="AB23" s="20">
        <f t="shared" si="8"/>
        <v>4</v>
      </c>
    </row>
    <row r="24" spans="1:28" s="6" customFormat="1" ht="15" customHeight="1">
      <c r="A24" s="79" t="s">
        <v>25</v>
      </c>
      <c r="B24" s="15">
        <v>2</v>
      </c>
      <c r="C24" s="16">
        <v>1</v>
      </c>
      <c r="D24" s="17">
        <f t="shared" si="0"/>
        <v>3</v>
      </c>
      <c r="E24" s="15">
        <v>0</v>
      </c>
      <c r="F24" s="16">
        <v>0</v>
      </c>
      <c r="G24" s="17">
        <f t="shared" si="1"/>
        <v>0</v>
      </c>
      <c r="H24" s="15">
        <v>0</v>
      </c>
      <c r="I24" s="16">
        <v>0</v>
      </c>
      <c r="J24" s="17">
        <f t="shared" si="2"/>
        <v>0</v>
      </c>
      <c r="K24" s="15">
        <v>0</v>
      </c>
      <c r="L24" s="16">
        <v>0</v>
      </c>
      <c r="M24" s="17">
        <f t="shared" si="3"/>
        <v>0</v>
      </c>
      <c r="N24" s="18">
        <v>0</v>
      </c>
      <c r="O24" s="16">
        <v>0</v>
      </c>
      <c r="P24" s="16">
        <v>0</v>
      </c>
      <c r="Q24" s="16">
        <v>0</v>
      </c>
      <c r="R24" s="19">
        <f t="shared" si="4"/>
        <v>0</v>
      </c>
      <c r="S24" s="17">
        <f t="shared" si="5"/>
        <v>0</v>
      </c>
      <c r="T24" s="15">
        <v>0</v>
      </c>
      <c r="U24" s="16">
        <v>0</v>
      </c>
      <c r="V24" s="17">
        <f t="shared" si="6"/>
        <v>0</v>
      </c>
      <c r="W24" s="15">
        <v>0</v>
      </c>
      <c r="X24" s="16">
        <v>0</v>
      </c>
      <c r="Y24" s="17">
        <f t="shared" si="7"/>
        <v>0</v>
      </c>
      <c r="Z24" s="40">
        <f t="shared" si="9"/>
        <v>2</v>
      </c>
      <c r="AA24" s="44">
        <f t="shared" si="10"/>
        <v>1</v>
      </c>
      <c r="AB24" s="20">
        <f t="shared" si="8"/>
        <v>3</v>
      </c>
    </row>
    <row r="25" spans="1:28" s="6" customFormat="1" ht="15" customHeight="1">
      <c r="A25" s="79" t="s">
        <v>23</v>
      </c>
      <c r="B25" s="15">
        <v>2</v>
      </c>
      <c r="C25" s="16">
        <v>3</v>
      </c>
      <c r="D25" s="17">
        <f t="shared" si="0"/>
        <v>5</v>
      </c>
      <c r="E25" s="15">
        <v>1</v>
      </c>
      <c r="F25" s="16">
        <v>0</v>
      </c>
      <c r="G25" s="17">
        <f t="shared" si="1"/>
        <v>1</v>
      </c>
      <c r="H25" s="15">
        <v>0</v>
      </c>
      <c r="I25" s="16">
        <v>1</v>
      </c>
      <c r="J25" s="17">
        <f t="shared" si="2"/>
        <v>1</v>
      </c>
      <c r="K25" s="15">
        <v>0</v>
      </c>
      <c r="L25" s="16">
        <v>0</v>
      </c>
      <c r="M25" s="17">
        <f t="shared" si="3"/>
        <v>0</v>
      </c>
      <c r="N25" s="18">
        <v>0</v>
      </c>
      <c r="O25" s="16">
        <v>0</v>
      </c>
      <c r="P25" s="16">
        <v>0</v>
      </c>
      <c r="Q25" s="16">
        <v>0</v>
      </c>
      <c r="R25" s="19">
        <f t="shared" si="4"/>
        <v>0</v>
      </c>
      <c r="S25" s="17">
        <f t="shared" si="5"/>
        <v>0</v>
      </c>
      <c r="T25" s="15">
        <v>1</v>
      </c>
      <c r="U25" s="16">
        <v>0</v>
      </c>
      <c r="V25" s="17">
        <f t="shared" si="6"/>
        <v>1</v>
      </c>
      <c r="W25" s="15">
        <v>0</v>
      </c>
      <c r="X25" s="16">
        <v>0</v>
      </c>
      <c r="Y25" s="17">
        <f t="shared" si="7"/>
        <v>0</v>
      </c>
      <c r="Z25" s="40">
        <f t="shared" si="9"/>
        <v>2</v>
      </c>
      <c r="AA25" s="44">
        <f t="shared" si="10"/>
        <v>2</v>
      </c>
      <c r="AB25" s="20">
        <f t="shared" si="8"/>
        <v>4</v>
      </c>
    </row>
    <row r="26" spans="1:28" s="6" customFormat="1" ht="15" customHeight="1">
      <c r="A26" s="80" t="s">
        <v>24</v>
      </c>
      <c r="B26" s="15">
        <v>1</v>
      </c>
      <c r="C26" s="16">
        <v>0</v>
      </c>
      <c r="D26" s="17">
        <f t="shared" si="0"/>
        <v>1</v>
      </c>
      <c r="E26" s="15">
        <v>0</v>
      </c>
      <c r="F26" s="16">
        <v>0</v>
      </c>
      <c r="G26" s="17">
        <f t="shared" si="1"/>
        <v>0</v>
      </c>
      <c r="H26" s="15">
        <v>0</v>
      </c>
      <c r="I26" s="16">
        <v>0</v>
      </c>
      <c r="J26" s="17">
        <f t="shared" si="2"/>
        <v>0</v>
      </c>
      <c r="K26" s="15">
        <v>0</v>
      </c>
      <c r="L26" s="16">
        <v>0</v>
      </c>
      <c r="M26" s="17">
        <f t="shared" si="3"/>
        <v>0</v>
      </c>
      <c r="N26" s="18">
        <v>0</v>
      </c>
      <c r="O26" s="16">
        <v>0</v>
      </c>
      <c r="P26" s="16">
        <v>0</v>
      </c>
      <c r="Q26" s="16">
        <v>0</v>
      </c>
      <c r="R26" s="19">
        <f t="shared" si="4"/>
        <v>0</v>
      </c>
      <c r="S26" s="17">
        <f t="shared" si="5"/>
        <v>0</v>
      </c>
      <c r="T26" s="15">
        <v>0</v>
      </c>
      <c r="U26" s="16">
        <v>0</v>
      </c>
      <c r="V26" s="17">
        <f t="shared" si="6"/>
        <v>0</v>
      </c>
      <c r="W26" s="15">
        <v>0</v>
      </c>
      <c r="X26" s="16">
        <v>0</v>
      </c>
      <c r="Y26" s="17">
        <f t="shared" si="7"/>
        <v>0</v>
      </c>
      <c r="Z26" s="40">
        <f t="shared" si="9"/>
        <v>1</v>
      </c>
      <c r="AA26" s="44">
        <f t="shared" si="10"/>
        <v>0</v>
      </c>
      <c r="AB26" s="20">
        <f t="shared" si="8"/>
        <v>1</v>
      </c>
    </row>
    <row r="27" spans="1:28" s="46" customFormat="1" ht="15" customHeight="1" thickBot="1">
      <c r="A27" s="82" t="s">
        <v>9</v>
      </c>
      <c r="B27" s="47">
        <v>3</v>
      </c>
      <c r="C27" s="61">
        <v>2</v>
      </c>
      <c r="D27" s="49">
        <f t="shared" si="0"/>
        <v>5</v>
      </c>
      <c r="E27" s="47">
        <v>0</v>
      </c>
      <c r="F27" s="61">
        <v>0</v>
      </c>
      <c r="G27" s="49">
        <f t="shared" si="1"/>
        <v>0</v>
      </c>
      <c r="H27" s="47">
        <v>0</v>
      </c>
      <c r="I27" s="61">
        <v>0</v>
      </c>
      <c r="J27" s="49">
        <f t="shared" si="2"/>
        <v>0</v>
      </c>
      <c r="K27" s="47">
        <v>0</v>
      </c>
      <c r="L27" s="61">
        <v>0</v>
      </c>
      <c r="M27" s="49">
        <f t="shared" si="3"/>
        <v>0</v>
      </c>
      <c r="N27" s="83">
        <v>0</v>
      </c>
      <c r="O27" s="61">
        <v>0</v>
      </c>
      <c r="P27" s="61">
        <v>0</v>
      </c>
      <c r="Q27" s="61">
        <v>0</v>
      </c>
      <c r="R27" s="51">
        <f>N27+P27</f>
        <v>0</v>
      </c>
      <c r="S27" s="49">
        <f t="shared" si="5"/>
        <v>0</v>
      </c>
      <c r="T27" s="47">
        <v>0</v>
      </c>
      <c r="U27" s="61">
        <v>0</v>
      </c>
      <c r="V27" s="49">
        <f t="shared" si="6"/>
        <v>0</v>
      </c>
      <c r="W27" s="47">
        <v>0</v>
      </c>
      <c r="X27" s="61">
        <v>0</v>
      </c>
      <c r="Y27" s="49">
        <f>W27+X27</f>
        <v>0</v>
      </c>
      <c r="Z27" s="47">
        <f>B27+E27-H27-K27+N27-O27-T27+W27</f>
        <v>3</v>
      </c>
      <c r="AA27" s="61">
        <f>C27+F27+P27+X27-I27-L27-Q27-U27</f>
        <v>2</v>
      </c>
      <c r="AB27" s="39">
        <f>Z27+AA27</f>
        <v>5</v>
      </c>
    </row>
    <row r="28" spans="1:28" s="46" customFormat="1" ht="15" customHeight="1" thickBot="1">
      <c r="A28" s="120" t="s">
        <v>40</v>
      </c>
      <c r="B28" s="110"/>
      <c r="C28" s="111"/>
      <c r="D28" s="112"/>
      <c r="E28" s="113"/>
      <c r="F28" s="111"/>
      <c r="G28" s="112"/>
      <c r="H28" s="114"/>
      <c r="I28" s="111"/>
      <c r="J28" s="115"/>
      <c r="K28" s="110"/>
      <c r="L28" s="111"/>
      <c r="M28" s="112"/>
      <c r="N28" s="116"/>
      <c r="O28" s="111"/>
      <c r="P28" s="111">
        <v>1</v>
      </c>
      <c r="Q28" s="111"/>
      <c r="R28" s="121">
        <f t="shared" si="4"/>
        <v>1</v>
      </c>
      <c r="S28" s="112"/>
      <c r="T28" s="110"/>
      <c r="U28" s="111"/>
      <c r="V28" s="112"/>
      <c r="W28" s="114"/>
      <c r="X28" s="111">
        <v>1</v>
      </c>
      <c r="Y28" s="112">
        <f t="shared" si="7"/>
        <v>1</v>
      </c>
      <c r="Z28" s="110">
        <f t="shared" si="9"/>
        <v>0</v>
      </c>
      <c r="AA28" s="111">
        <v>1</v>
      </c>
      <c r="AB28" s="119">
        <f t="shared" si="8"/>
        <v>1</v>
      </c>
    </row>
    <row r="29" spans="1:28" s="6" customFormat="1" ht="15" customHeight="1" thickBot="1" thickTop="1">
      <c r="A29" s="81" t="s">
        <v>18</v>
      </c>
      <c r="B29" s="64">
        <f aca="true" t="shared" si="11" ref="B29:O29">SUM(B8:B28)</f>
        <v>28</v>
      </c>
      <c r="C29" s="65">
        <f t="shared" si="11"/>
        <v>28</v>
      </c>
      <c r="D29" s="66">
        <f t="shared" si="11"/>
        <v>56</v>
      </c>
      <c r="E29" s="67">
        <f t="shared" si="11"/>
        <v>4</v>
      </c>
      <c r="F29" s="65">
        <f t="shared" si="11"/>
        <v>4</v>
      </c>
      <c r="G29" s="66">
        <f t="shared" si="11"/>
        <v>8</v>
      </c>
      <c r="H29" s="72">
        <f t="shared" si="11"/>
        <v>2</v>
      </c>
      <c r="I29" s="65">
        <f t="shared" si="11"/>
        <v>2</v>
      </c>
      <c r="J29" s="73">
        <f t="shared" si="11"/>
        <v>4</v>
      </c>
      <c r="K29" s="64">
        <f t="shared" si="11"/>
        <v>2</v>
      </c>
      <c r="L29" s="65">
        <f t="shared" si="11"/>
        <v>2</v>
      </c>
      <c r="M29" s="66">
        <f t="shared" si="11"/>
        <v>4</v>
      </c>
      <c r="N29" s="64">
        <f t="shared" si="11"/>
        <v>0</v>
      </c>
      <c r="O29" s="65">
        <f t="shared" si="11"/>
        <v>0</v>
      </c>
      <c r="P29" s="65">
        <v>4</v>
      </c>
      <c r="Q29" s="65">
        <v>4</v>
      </c>
      <c r="R29" s="65">
        <v>4</v>
      </c>
      <c r="S29" s="66">
        <v>4</v>
      </c>
      <c r="T29" s="64">
        <f aca="true" t="shared" si="12" ref="T29:AA29">SUM(T8:T28)</f>
        <v>2</v>
      </c>
      <c r="U29" s="65">
        <f t="shared" si="12"/>
        <v>0</v>
      </c>
      <c r="V29" s="66">
        <f t="shared" si="12"/>
        <v>2</v>
      </c>
      <c r="W29" s="69">
        <f t="shared" si="12"/>
        <v>2</v>
      </c>
      <c r="X29" s="65">
        <f t="shared" si="12"/>
        <v>1</v>
      </c>
      <c r="Y29" s="66">
        <f t="shared" si="12"/>
        <v>3</v>
      </c>
      <c r="Z29" s="64">
        <f t="shared" si="12"/>
        <v>28</v>
      </c>
      <c r="AA29" s="70">
        <f t="shared" si="12"/>
        <v>28</v>
      </c>
      <c r="AB29" s="71">
        <f>AA29+Z29</f>
        <v>56</v>
      </c>
    </row>
    <row r="30" spans="1:28" ht="12" customHeight="1" thickTop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</row>
    <row r="31" spans="1:28" ht="170.25" customHeight="1">
      <c r="A31" s="129" t="s">
        <v>48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/>
    </row>
    <row r="32" spans="1:28" ht="12.75">
      <c r="A32" s="1" t="s">
        <v>27</v>
      </c>
      <c r="B32" s="126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2" t="s">
        <v>29</v>
      </c>
      <c r="Y32" s="132"/>
      <c r="Z32" s="132"/>
      <c r="AA32" s="132"/>
      <c r="AB32" s="132"/>
    </row>
    <row r="33" spans="1:28" ht="11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33"/>
      <c r="Y33" s="133"/>
      <c r="Z33" s="133"/>
      <c r="AA33" s="133"/>
      <c r="AB33" s="133"/>
    </row>
  </sheetData>
  <mergeCells count="42">
    <mergeCell ref="A33:W33"/>
    <mergeCell ref="A30:AB30"/>
    <mergeCell ref="A31:AB31"/>
    <mergeCell ref="X32:AB33"/>
    <mergeCell ref="Z5:AB5"/>
    <mergeCell ref="A3:AB3"/>
    <mergeCell ref="B32:W32"/>
    <mergeCell ref="F6:F7"/>
    <mergeCell ref="G6:G7"/>
    <mergeCell ref="K6:K7"/>
    <mergeCell ref="H6:H7"/>
    <mergeCell ref="C6:C7"/>
    <mergeCell ref="D6:D7"/>
    <mergeCell ref="E6:E7"/>
    <mergeCell ref="A2:AB2"/>
    <mergeCell ref="A4:A7"/>
    <mergeCell ref="B4:AB4"/>
    <mergeCell ref="B5:D5"/>
    <mergeCell ref="E5:G5"/>
    <mergeCell ref="K5:M5"/>
    <mergeCell ref="N5:S5"/>
    <mergeCell ref="W5:Y5"/>
    <mergeCell ref="P6:Q6"/>
    <mergeCell ref="B6:B7"/>
    <mergeCell ref="X6:X7"/>
    <mergeCell ref="Y6:Y7"/>
    <mergeCell ref="J6:J7"/>
    <mergeCell ref="I6:I7"/>
    <mergeCell ref="R6:S6"/>
    <mergeCell ref="M6:M7"/>
    <mergeCell ref="N6:O6"/>
    <mergeCell ref="W6:W7"/>
    <mergeCell ref="A1:AB1"/>
    <mergeCell ref="L6:L7"/>
    <mergeCell ref="T5:V5"/>
    <mergeCell ref="T6:T7"/>
    <mergeCell ref="U6:U7"/>
    <mergeCell ref="V6:V7"/>
    <mergeCell ref="H5:J5"/>
    <mergeCell ref="AA6:AA7"/>
    <mergeCell ref="AB6:AB7"/>
    <mergeCell ref="Z6:Z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&amp;L&amp;8Zpravodaj KR OVS Frýdek-Místek č. 6/2009 ze dne 9. srpna 2009 &amp;C                    &amp;R&amp;8     Příloha č. 6          List č. 3</oddHeader>
    <oddFooter>&amp;C&amp;8&amp;P  z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showZeros="0" workbookViewId="0" topLeftCell="A7">
      <selection activeCell="Z24" sqref="Z24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3" width="3.00390625" style="1" customWidth="1"/>
    <col min="4" max="4" width="3.8515625" style="1" customWidth="1"/>
    <col min="5" max="27" width="2.7109375" style="1" customWidth="1"/>
    <col min="28" max="28" width="3.7109375" style="1" customWidth="1"/>
    <col min="29" max="16384" width="9.140625" style="1" customWidth="1"/>
  </cols>
  <sheetData>
    <row r="1" spans="1:28" ht="12.75">
      <c r="A1" s="16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29.25" customHeight="1">
      <c r="A2" s="164" t="s">
        <v>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19.5" customHeight="1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ht="17.25" thickBot="1" thickTop="1">
      <c r="A4" s="139" t="s">
        <v>14</v>
      </c>
      <c r="B4" s="142" t="s">
        <v>39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</row>
    <row r="5" spans="1:28" ht="30" customHeight="1">
      <c r="A5" s="140"/>
      <c r="B5" s="134" t="s">
        <v>26</v>
      </c>
      <c r="C5" s="135"/>
      <c r="D5" s="136"/>
      <c r="E5" s="134" t="s">
        <v>43</v>
      </c>
      <c r="F5" s="135"/>
      <c r="G5" s="136"/>
      <c r="H5" s="152" t="s">
        <v>20</v>
      </c>
      <c r="I5" s="153"/>
      <c r="J5" s="154"/>
      <c r="K5" s="134" t="s">
        <v>11</v>
      </c>
      <c r="L5" s="135"/>
      <c r="M5" s="136"/>
      <c r="N5" s="152" t="s">
        <v>19</v>
      </c>
      <c r="O5" s="153"/>
      <c r="P5" s="153"/>
      <c r="Q5" s="153"/>
      <c r="R5" s="153"/>
      <c r="S5" s="154"/>
      <c r="T5" s="134" t="s">
        <v>12</v>
      </c>
      <c r="U5" s="135"/>
      <c r="V5" s="136"/>
      <c r="W5" s="134" t="s">
        <v>21</v>
      </c>
      <c r="X5" s="135"/>
      <c r="Y5" s="136"/>
      <c r="Z5" s="134" t="s">
        <v>13</v>
      </c>
      <c r="AA5" s="135"/>
      <c r="AB5" s="145"/>
    </row>
    <row r="6" spans="1:28" ht="75.75" customHeight="1">
      <c r="A6" s="140"/>
      <c r="B6" s="155" t="s">
        <v>30</v>
      </c>
      <c r="C6" s="146" t="s">
        <v>31</v>
      </c>
      <c r="D6" s="148" t="s">
        <v>32</v>
      </c>
      <c r="E6" s="155" t="s">
        <v>30</v>
      </c>
      <c r="F6" s="146" t="s">
        <v>31</v>
      </c>
      <c r="G6" s="148" t="s">
        <v>32</v>
      </c>
      <c r="H6" s="155" t="s">
        <v>30</v>
      </c>
      <c r="I6" s="146" t="s">
        <v>31</v>
      </c>
      <c r="J6" s="148" t="s">
        <v>32</v>
      </c>
      <c r="K6" s="155" t="s">
        <v>30</v>
      </c>
      <c r="L6" s="146" t="s">
        <v>31</v>
      </c>
      <c r="M6" s="148" t="s">
        <v>32</v>
      </c>
      <c r="N6" s="160" t="s">
        <v>30</v>
      </c>
      <c r="O6" s="151"/>
      <c r="P6" s="150" t="s">
        <v>31</v>
      </c>
      <c r="Q6" s="151"/>
      <c r="R6" s="158" t="s">
        <v>32</v>
      </c>
      <c r="S6" s="159"/>
      <c r="T6" s="155" t="s">
        <v>30</v>
      </c>
      <c r="U6" s="146" t="s">
        <v>31</v>
      </c>
      <c r="V6" s="148" t="s">
        <v>32</v>
      </c>
      <c r="W6" s="155" t="s">
        <v>30</v>
      </c>
      <c r="X6" s="146" t="s">
        <v>31</v>
      </c>
      <c r="Y6" s="148" t="s">
        <v>32</v>
      </c>
      <c r="Z6" s="155" t="s">
        <v>30</v>
      </c>
      <c r="AA6" s="146" t="s">
        <v>31</v>
      </c>
      <c r="AB6" s="162" t="s">
        <v>32</v>
      </c>
    </row>
    <row r="7" spans="1:30" ht="13.5" customHeight="1" thickBot="1">
      <c r="A7" s="141"/>
      <c r="B7" s="156"/>
      <c r="C7" s="147"/>
      <c r="D7" s="149"/>
      <c r="E7" s="156"/>
      <c r="F7" s="147"/>
      <c r="G7" s="149"/>
      <c r="H7" s="156"/>
      <c r="I7" s="147"/>
      <c r="J7" s="149"/>
      <c r="K7" s="156"/>
      <c r="L7" s="147"/>
      <c r="M7" s="149"/>
      <c r="N7" s="4" t="s">
        <v>15</v>
      </c>
      <c r="O7" s="2" t="s">
        <v>16</v>
      </c>
      <c r="P7" s="2" t="s">
        <v>15</v>
      </c>
      <c r="Q7" s="2" t="s">
        <v>16</v>
      </c>
      <c r="R7" s="3" t="s">
        <v>15</v>
      </c>
      <c r="S7" s="5" t="s">
        <v>16</v>
      </c>
      <c r="T7" s="156"/>
      <c r="U7" s="147"/>
      <c r="V7" s="149"/>
      <c r="W7" s="156"/>
      <c r="X7" s="147"/>
      <c r="Y7" s="149"/>
      <c r="Z7" s="156"/>
      <c r="AA7" s="147"/>
      <c r="AB7" s="163"/>
      <c r="AD7" s="52"/>
    </row>
    <row r="8" spans="1:28" s="6" customFormat="1" ht="15" customHeight="1">
      <c r="A8" s="74" t="s">
        <v>0</v>
      </c>
      <c r="B8" s="8">
        <f>SUM('OP 1. třídy muži'!B8+'OP 2. třídy muži'!B8+'OP ženy'!B8)</f>
        <v>4</v>
      </c>
      <c r="C8" s="11">
        <f>SUM('OP 1. třídy muži'!C8+'OP 2. třídy muži'!C8+'OP ženy'!C8)</f>
        <v>5</v>
      </c>
      <c r="D8" s="10">
        <f aca="true" t="shared" si="0" ref="D8:D28">B8+C8</f>
        <v>9</v>
      </c>
      <c r="E8" s="8">
        <f>SUM('OP 1. třídy muži'!E8+'OP 2. třídy muži'!E8+'OP ženy'!E8)</f>
        <v>2</v>
      </c>
      <c r="F8" s="11">
        <f>SUM('OP 1. třídy muži'!F8+'OP 2. třídy muži'!F8+'OP ženy'!F8)</f>
        <v>0</v>
      </c>
      <c r="G8" s="10">
        <f aca="true" t="shared" si="1" ref="G8:G26">E8+F8</f>
        <v>2</v>
      </c>
      <c r="H8" s="8">
        <f>SUM('OP 1. třídy muži'!H8+'OP 2. třídy muži'!H8+'OP ženy'!H8)</f>
        <v>0</v>
      </c>
      <c r="I8" s="11">
        <f>SUM('OP 1. třídy muži'!I8+'OP 2. třídy muži'!I8+'OP ženy'!I8)</f>
        <v>0</v>
      </c>
      <c r="J8" s="10">
        <f aca="true" t="shared" si="2" ref="J8:J28">H8+I8</f>
        <v>0</v>
      </c>
      <c r="K8" s="8">
        <f>SUM('OP 1. třídy muži'!K8+'OP 2. třídy muži'!K8+'OP ženy'!K8)</f>
        <v>0</v>
      </c>
      <c r="L8" s="11">
        <f>SUM('OP 1. třídy muži'!L8+'OP 2. třídy muži'!L8+'OP ženy'!L8)</f>
        <v>0</v>
      </c>
      <c r="M8" s="56">
        <f aca="true" t="shared" si="3" ref="M8:M28">K8+L8</f>
        <v>0</v>
      </c>
      <c r="N8" s="8">
        <f>SUM('OP 1. třídy muži'!N8+'OP 2. třídy muži'!N8+'OP ženy'!N8)</f>
        <v>1</v>
      </c>
      <c r="O8" s="11">
        <f>SUM('OP 1. třídy muži'!O8+'OP 2. třídy muži'!O8+'OP ženy'!O8)</f>
        <v>0</v>
      </c>
      <c r="P8" s="11">
        <f>SUM('OP 1. třídy muži'!P8+'OP 2. třídy muži'!P8+'OP ženy'!P8)</f>
        <v>0</v>
      </c>
      <c r="Q8" s="11">
        <f>SUM('OP 1. třídy muži'!Q8+'OP 2. třídy muži'!Q8+'OP ženy'!Q8)</f>
        <v>0</v>
      </c>
      <c r="R8" s="13">
        <f aca="true" t="shared" si="4" ref="R8:R28">N8+P8</f>
        <v>1</v>
      </c>
      <c r="S8" s="10">
        <f aca="true" t="shared" si="5" ref="S8:S27">O8+Q8</f>
        <v>0</v>
      </c>
      <c r="T8" s="8">
        <f>SUM('OP 1. třídy muži'!T8+'OP 2. třídy muži'!T8+'OP ženy'!T8)</f>
        <v>1</v>
      </c>
      <c r="U8" s="11">
        <f>SUM('OP 1. třídy muži'!U8+'OP 2. třídy muži'!U8+'OP ženy'!U8)</f>
        <v>0</v>
      </c>
      <c r="V8" s="10">
        <f aca="true" t="shared" si="6" ref="V8:V26">T8+U8</f>
        <v>1</v>
      </c>
      <c r="W8" s="8">
        <f>SUM('OP 1. třídy muži'!W8+'OP 2. třídy muži'!W8+'OP ženy'!W8)</f>
        <v>0</v>
      </c>
      <c r="X8" s="11">
        <f>SUM('OP 1. třídy muži'!X8+'OP 2. třídy muži'!X8+'OP ženy'!X8)</f>
        <v>0</v>
      </c>
      <c r="Y8" s="10">
        <f aca="true" t="shared" si="7" ref="Y8:Y26">W8+X8</f>
        <v>0</v>
      </c>
      <c r="Z8" s="105">
        <f>B8+E8-H8-K8+N8-O8-T8+W8</f>
        <v>6</v>
      </c>
      <c r="AA8" s="57">
        <f>C8+F8-I8-L8+P8-Q8-U8+X8</f>
        <v>5</v>
      </c>
      <c r="AB8" s="14">
        <f aca="true" t="shared" si="8" ref="AB8:AB29">Z8+AA8</f>
        <v>11</v>
      </c>
    </row>
    <row r="9" spans="1:28" s="6" customFormat="1" ht="15" customHeight="1">
      <c r="A9" s="75" t="s">
        <v>33</v>
      </c>
      <c r="B9" s="15">
        <f>SUM('OP 1. třídy muži'!B9+'OP 2. třídy muži'!B9+'OP ženy'!B9)</f>
        <v>1</v>
      </c>
      <c r="C9" s="16">
        <f>SUM('OP 1. třídy muži'!C9+'OP 2. třídy muži'!C9+'OP ženy'!C9)</f>
        <v>1</v>
      </c>
      <c r="D9" s="17">
        <f t="shared" si="0"/>
        <v>2</v>
      </c>
      <c r="E9" s="15">
        <f>SUM('OP 1. třídy muži'!E9+'OP 2. třídy muži'!E9+'OP ženy'!E9)</f>
        <v>0</v>
      </c>
      <c r="F9" s="16">
        <f>SUM('OP 1. třídy muži'!F9+'OP 2. třídy muži'!F9+'OP ženy'!F9)</f>
        <v>0</v>
      </c>
      <c r="G9" s="17">
        <f t="shared" si="1"/>
        <v>0</v>
      </c>
      <c r="H9" s="15">
        <f>SUM('OP 1. třídy muži'!H9+'OP 2. třídy muži'!H9+'OP ženy'!H9)</f>
        <v>0</v>
      </c>
      <c r="I9" s="16">
        <f>SUM('OP 1. třídy muži'!I9+'OP 2. třídy muži'!I9+'OP ženy'!I9)</f>
        <v>0</v>
      </c>
      <c r="J9" s="17">
        <f t="shared" si="2"/>
        <v>0</v>
      </c>
      <c r="K9" s="15">
        <f>SUM('OP 1. třídy muži'!K9+'OP 2. třídy muži'!K9+'OP ženy'!K9)</f>
        <v>0</v>
      </c>
      <c r="L9" s="16">
        <f>SUM('OP 1. třídy muži'!L9+'OP 2. třídy muži'!L9+'OP ženy'!L9)</f>
        <v>0</v>
      </c>
      <c r="M9" s="59">
        <f t="shared" si="3"/>
        <v>0</v>
      </c>
      <c r="N9" s="15">
        <f>SUM('OP 1. třídy muži'!N9+'OP 2. třídy muži'!N9+'OP ženy'!N9)</f>
        <v>0</v>
      </c>
      <c r="O9" s="16">
        <f>SUM('OP 1. třídy muži'!O9+'OP 2. třídy muži'!O9+'OP ženy'!O9)</f>
        <v>0</v>
      </c>
      <c r="P9" s="16">
        <f>SUM('OP 1. třídy muži'!P9+'OP 2. třídy muži'!P9+'OP ženy'!P9)</f>
        <v>0</v>
      </c>
      <c r="Q9" s="16">
        <f>SUM('OP 1. třídy muži'!Q9+'OP 2. třídy muži'!Q9+'OP ženy'!Q9)</f>
        <v>0</v>
      </c>
      <c r="R9" s="19">
        <f t="shared" si="4"/>
        <v>0</v>
      </c>
      <c r="S9" s="17">
        <f t="shared" si="5"/>
        <v>0</v>
      </c>
      <c r="T9" s="15">
        <f>SUM('OP 1. třídy muži'!T9+'OP 2. třídy muži'!T9+'OP ženy'!T9)</f>
        <v>0</v>
      </c>
      <c r="U9" s="16">
        <f>SUM('OP 1. třídy muži'!U9+'OP 2. třídy muži'!U9+'OP ženy'!U9)</f>
        <v>0</v>
      </c>
      <c r="V9" s="17">
        <f t="shared" si="6"/>
        <v>0</v>
      </c>
      <c r="W9" s="15">
        <f>SUM('OP 1. třídy muži'!W9+'OP 2. třídy muži'!W9+'OP ženy'!W9)</f>
        <v>0</v>
      </c>
      <c r="X9" s="16">
        <f>SUM('OP 1. třídy muži'!X9+'OP 2. třídy muži'!X9+'OP ženy'!X9)</f>
        <v>0</v>
      </c>
      <c r="Y9" s="17">
        <f t="shared" si="7"/>
        <v>0</v>
      </c>
      <c r="Z9" s="106">
        <f aca="true" t="shared" si="9" ref="Z9:Z29">B9+E9-H9-K9+N9-O9-T9+W9</f>
        <v>1</v>
      </c>
      <c r="AA9" s="44">
        <f aca="true" t="shared" si="10" ref="AA9:AA29">C9+F9-I9-L9+P9-Q9-U9+X9</f>
        <v>1</v>
      </c>
      <c r="AB9" s="20">
        <f t="shared" si="8"/>
        <v>2</v>
      </c>
    </row>
    <row r="10" spans="1:28" s="6" customFormat="1" ht="15" customHeight="1">
      <c r="A10" s="76" t="s">
        <v>1</v>
      </c>
      <c r="B10" s="15">
        <f>SUM('OP 1. třídy muži'!B10+'OP 2. třídy muži'!B10+'OP ženy'!B10)</f>
        <v>1</v>
      </c>
      <c r="C10" s="16">
        <f>SUM('OP 1. třídy muži'!C10+'OP 2. třídy muži'!C10+'OP ženy'!C10)</f>
        <v>2</v>
      </c>
      <c r="D10" s="17">
        <f t="shared" si="0"/>
        <v>3</v>
      </c>
      <c r="E10" s="15">
        <f>SUM('OP 1. třídy muži'!E10+'OP 2. třídy muži'!E10+'OP ženy'!E10)</f>
        <v>0</v>
      </c>
      <c r="F10" s="16">
        <f>SUM('OP 1. třídy muži'!F10+'OP 2. třídy muži'!F10+'OP ženy'!F10)</f>
        <v>0</v>
      </c>
      <c r="G10" s="17">
        <f t="shared" si="1"/>
        <v>0</v>
      </c>
      <c r="H10" s="15">
        <f>SUM('OP 1. třídy muži'!H10+'OP 2. třídy muži'!H10+'OP ženy'!H10)</f>
        <v>0</v>
      </c>
      <c r="I10" s="16">
        <f>SUM('OP 1. třídy muži'!I10+'OP 2. třídy muži'!I10+'OP ženy'!I10)</f>
        <v>0</v>
      </c>
      <c r="J10" s="17">
        <f t="shared" si="2"/>
        <v>0</v>
      </c>
      <c r="K10" s="15">
        <f>SUM('OP 1. třídy muži'!K10+'OP 2. třídy muži'!K10+'OP ženy'!K10)</f>
        <v>1</v>
      </c>
      <c r="L10" s="16">
        <f>SUM('OP 1. třídy muži'!L10+'OP 2. třídy muži'!L10+'OP ženy'!L10)</f>
        <v>2</v>
      </c>
      <c r="M10" s="59">
        <f t="shared" si="3"/>
        <v>3</v>
      </c>
      <c r="N10" s="15">
        <f>SUM('OP 1. třídy muži'!N10+'OP 2. třídy muži'!N10+'OP ženy'!N10)</f>
        <v>0</v>
      </c>
      <c r="O10" s="16">
        <f>SUM('OP 1. třídy muži'!O10+'OP 2. třídy muži'!O10+'OP ženy'!O10)</f>
        <v>0</v>
      </c>
      <c r="P10" s="16">
        <f>SUM('OP 1. třídy muži'!P10+'OP 2. třídy muži'!P10+'OP ženy'!P10)</f>
        <v>0</v>
      </c>
      <c r="Q10" s="16">
        <f>SUM('OP 1. třídy muži'!Q10+'OP 2. třídy muži'!Q10+'OP ženy'!Q10)</f>
        <v>0</v>
      </c>
      <c r="R10" s="19">
        <f t="shared" si="4"/>
        <v>0</v>
      </c>
      <c r="S10" s="17">
        <f t="shared" si="5"/>
        <v>0</v>
      </c>
      <c r="T10" s="15">
        <f>SUM('OP 1. třídy muži'!T10+'OP 2. třídy muži'!T10+'OP ženy'!T10)</f>
        <v>0</v>
      </c>
      <c r="U10" s="16">
        <f>SUM('OP 1. třídy muži'!U10+'OP 2. třídy muži'!U10+'OP ženy'!U10)</f>
        <v>0</v>
      </c>
      <c r="V10" s="17">
        <f t="shared" si="6"/>
        <v>0</v>
      </c>
      <c r="W10" s="15">
        <f>SUM('OP 1. třídy muži'!W10+'OP 2. třídy muži'!W10+'OP ženy'!W10)</f>
        <v>0</v>
      </c>
      <c r="X10" s="16">
        <f>SUM('OP 1. třídy muži'!X10+'OP 2. třídy muži'!X10+'OP ženy'!X10)</f>
        <v>0</v>
      </c>
      <c r="Y10" s="17">
        <f t="shared" si="7"/>
        <v>0</v>
      </c>
      <c r="Z10" s="106">
        <f t="shared" si="9"/>
        <v>0</v>
      </c>
      <c r="AA10" s="44">
        <f t="shared" si="10"/>
        <v>0</v>
      </c>
      <c r="AB10" s="20">
        <f t="shared" si="8"/>
        <v>0</v>
      </c>
    </row>
    <row r="11" spans="1:28" s="6" customFormat="1" ht="15" customHeight="1">
      <c r="A11" s="76" t="s">
        <v>2</v>
      </c>
      <c r="B11" s="15">
        <f>SUM('OP 1. třídy muži'!B11+'OP 2. třídy muži'!B11+'OP ženy'!B11)</f>
        <v>7</v>
      </c>
      <c r="C11" s="16">
        <f>SUM('OP 1. třídy muži'!C11+'OP 2. třídy muži'!C11+'OP ženy'!C11)</f>
        <v>6</v>
      </c>
      <c r="D11" s="17">
        <f t="shared" si="0"/>
        <v>13</v>
      </c>
      <c r="E11" s="15">
        <f>SUM('OP 1. třídy muži'!E11+'OP 2. třídy muži'!E11+'OP ženy'!E11)</f>
        <v>0</v>
      </c>
      <c r="F11" s="16">
        <f>SUM('OP 1. třídy muži'!F11+'OP 2. třídy muži'!F11+'OP ženy'!F11)</f>
        <v>2</v>
      </c>
      <c r="G11" s="17">
        <f t="shared" si="1"/>
        <v>2</v>
      </c>
      <c r="H11" s="15">
        <f>SUM('OP 1. třídy muži'!H11+'OP 2. třídy muži'!H11+'OP ženy'!H11)</f>
        <v>1</v>
      </c>
      <c r="I11" s="16">
        <f>SUM('OP 1. třídy muži'!I11+'OP 2. třídy muži'!I11+'OP ženy'!I11)</f>
        <v>3</v>
      </c>
      <c r="J11" s="17">
        <f t="shared" si="2"/>
        <v>4</v>
      </c>
      <c r="K11" s="15">
        <f>SUM('OP 1. třídy muži'!K11+'OP 2. třídy muži'!K11+'OP ženy'!K11)</f>
        <v>0</v>
      </c>
      <c r="L11" s="16">
        <f>SUM('OP 1. třídy muži'!L11+'OP 2. třídy muži'!L11+'OP ženy'!L11)</f>
        <v>0</v>
      </c>
      <c r="M11" s="59">
        <f t="shared" si="3"/>
        <v>0</v>
      </c>
      <c r="N11" s="15">
        <f>SUM('OP 1. třídy muži'!N11+'OP 2. třídy muži'!N11+'OP ženy'!N11)</f>
        <v>0</v>
      </c>
      <c r="O11" s="16">
        <f>SUM('OP 1. třídy muži'!O11+'OP 2. třídy muži'!O11+'OP ženy'!O11)</f>
        <v>0</v>
      </c>
      <c r="P11" s="16">
        <f>SUM('OP 1. třídy muži'!P11+'OP 2. třídy muži'!P11+'OP ženy'!P11)</f>
        <v>1</v>
      </c>
      <c r="Q11" s="16">
        <f>SUM('OP 1. třídy muži'!Q11+'OP 2. třídy muži'!Q11+'OP ženy'!Q11)</f>
        <v>1</v>
      </c>
      <c r="R11" s="19">
        <f t="shared" si="4"/>
        <v>1</v>
      </c>
      <c r="S11" s="17">
        <f t="shared" si="5"/>
        <v>1</v>
      </c>
      <c r="T11" s="15">
        <f>SUM('OP 1. třídy muži'!T11+'OP 2. třídy muži'!T11+'OP ženy'!T11)</f>
        <v>0</v>
      </c>
      <c r="U11" s="16">
        <f>SUM('OP 1. třídy muži'!U11+'OP 2. třídy muži'!U11+'OP ženy'!U11)</f>
        <v>0</v>
      </c>
      <c r="V11" s="17">
        <f t="shared" si="6"/>
        <v>0</v>
      </c>
      <c r="W11" s="15">
        <f>SUM('OP 1. třídy muži'!W11+'OP 2. třídy muži'!W11+'OP ženy'!W11)</f>
        <v>0</v>
      </c>
      <c r="X11" s="16">
        <f>SUM('OP 1. třídy muži'!X11+'OP 2. třídy muži'!X11+'OP ženy'!X11)</f>
        <v>0</v>
      </c>
      <c r="Y11" s="17">
        <f t="shared" si="7"/>
        <v>0</v>
      </c>
      <c r="Z11" s="106">
        <f t="shared" si="9"/>
        <v>6</v>
      </c>
      <c r="AA11" s="44">
        <f t="shared" si="10"/>
        <v>5</v>
      </c>
      <c r="AB11" s="20">
        <f t="shared" si="8"/>
        <v>11</v>
      </c>
    </row>
    <row r="12" spans="1:28" s="6" customFormat="1" ht="15" customHeight="1">
      <c r="A12" s="76" t="s">
        <v>17</v>
      </c>
      <c r="B12" s="15">
        <f>SUM('OP 1. třídy muži'!B12+'OP 2. třídy muži'!B12+'OP ženy'!B12)</f>
        <v>3</v>
      </c>
      <c r="C12" s="16">
        <f>SUM('OP 1. třídy muži'!C12+'OP 2. třídy muži'!C12+'OP ženy'!C12)</f>
        <v>5</v>
      </c>
      <c r="D12" s="17">
        <f t="shared" si="0"/>
        <v>8</v>
      </c>
      <c r="E12" s="15">
        <f>SUM('OP 1. třídy muži'!E12+'OP 2. třídy muži'!E12+'OP ženy'!E12)</f>
        <v>1</v>
      </c>
      <c r="F12" s="16">
        <f>SUM('OP 1. třídy muži'!F12+'OP 2. třídy muži'!F12+'OP ženy'!F12)</f>
        <v>0</v>
      </c>
      <c r="G12" s="17">
        <f t="shared" si="1"/>
        <v>1</v>
      </c>
      <c r="H12" s="15">
        <f>SUM('OP 1. třídy muži'!H12+'OP 2. třídy muži'!H12+'OP ženy'!H12)</f>
        <v>0</v>
      </c>
      <c r="I12" s="16">
        <f>SUM('OP 1. třídy muži'!I12+'OP 2. třídy muži'!I12+'OP ženy'!I12)</f>
        <v>0</v>
      </c>
      <c r="J12" s="17">
        <f t="shared" si="2"/>
        <v>0</v>
      </c>
      <c r="K12" s="15">
        <f>SUM('OP 1. třídy muži'!K12+'OP 2. třídy muži'!K12+'OP ženy'!K12)</f>
        <v>0</v>
      </c>
      <c r="L12" s="16">
        <f>SUM('OP 1. třídy muži'!L12+'OP 2. třídy muži'!L12+'OP ženy'!L12)</f>
        <v>3</v>
      </c>
      <c r="M12" s="59">
        <f t="shared" si="3"/>
        <v>3</v>
      </c>
      <c r="N12" s="15">
        <f>SUM('OP 1. třídy muži'!N12+'OP 2. třídy muži'!N12+'OP ženy'!N12)</f>
        <v>0</v>
      </c>
      <c r="O12" s="16">
        <f>SUM('OP 1. třídy muži'!O12+'OP 2. třídy muži'!O12+'OP ženy'!O12)</f>
        <v>0</v>
      </c>
      <c r="P12" s="16">
        <f>SUM('OP 1. třídy muži'!P12+'OP 2. třídy muži'!P12+'OP ženy'!P12)</f>
        <v>0</v>
      </c>
      <c r="Q12" s="16">
        <f>SUM('OP 1. třídy muži'!Q12+'OP 2. třídy muži'!Q12+'OP ženy'!Q12)</f>
        <v>0</v>
      </c>
      <c r="R12" s="19">
        <f t="shared" si="4"/>
        <v>0</v>
      </c>
      <c r="S12" s="17">
        <f t="shared" si="5"/>
        <v>0</v>
      </c>
      <c r="T12" s="15">
        <f>SUM('OP 1. třídy muži'!T12+'OP 2. třídy muži'!T12+'OP ženy'!T12)</f>
        <v>0</v>
      </c>
      <c r="U12" s="16">
        <f>SUM('OP 1. třídy muži'!U12+'OP 2. třídy muži'!U12+'OP ženy'!U12)</f>
        <v>0</v>
      </c>
      <c r="V12" s="17">
        <f t="shared" si="6"/>
        <v>0</v>
      </c>
      <c r="W12" s="15">
        <f>SUM('OP 1. třídy muži'!W12+'OP 2. třídy muži'!W12+'OP ženy'!W12)</f>
        <v>0</v>
      </c>
      <c r="X12" s="16">
        <f>SUM('OP 1. třídy muži'!X12+'OP 2. třídy muži'!X12+'OP ženy'!X12)</f>
        <v>0</v>
      </c>
      <c r="Y12" s="17">
        <f t="shared" si="7"/>
        <v>0</v>
      </c>
      <c r="Z12" s="106">
        <f t="shared" si="9"/>
        <v>4</v>
      </c>
      <c r="AA12" s="44">
        <f t="shared" si="10"/>
        <v>2</v>
      </c>
      <c r="AB12" s="20">
        <f t="shared" si="8"/>
        <v>6</v>
      </c>
    </row>
    <row r="13" spans="1:28" s="6" customFormat="1" ht="15" customHeight="1">
      <c r="A13" s="76" t="s">
        <v>3</v>
      </c>
      <c r="B13" s="15">
        <f>SUM('OP 1. třídy muži'!B13+'OP 2. třídy muži'!B13+'OP ženy'!B13)</f>
        <v>2</v>
      </c>
      <c r="C13" s="16">
        <f>SUM('OP 1. třídy muži'!C13+'OP 2. třídy muži'!C13+'OP ženy'!C13)</f>
        <v>3</v>
      </c>
      <c r="D13" s="17">
        <f t="shared" si="0"/>
        <v>5</v>
      </c>
      <c r="E13" s="15">
        <f>SUM('OP 1. třídy muži'!E13+'OP 2. třídy muži'!E13+'OP ženy'!E13)</f>
        <v>0</v>
      </c>
      <c r="F13" s="16">
        <f>SUM('OP 1. třídy muži'!F13+'OP 2. třídy muži'!F13+'OP ženy'!F13)</f>
        <v>3</v>
      </c>
      <c r="G13" s="17">
        <f t="shared" si="1"/>
        <v>3</v>
      </c>
      <c r="H13" s="15">
        <f>SUM('OP 1. třídy muži'!H13+'OP 2. třídy muži'!H13+'OP ženy'!H13)</f>
        <v>0</v>
      </c>
      <c r="I13" s="16">
        <f>SUM('OP 1. třídy muži'!I13+'OP 2. třídy muži'!I13+'OP ženy'!I13)</f>
        <v>1</v>
      </c>
      <c r="J13" s="17">
        <f t="shared" si="2"/>
        <v>1</v>
      </c>
      <c r="K13" s="15">
        <f>SUM('OP 1. třídy muži'!K13+'OP 2. třídy muži'!K13+'OP ženy'!K13)</f>
        <v>0</v>
      </c>
      <c r="L13" s="16">
        <f>SUM('OP 1. třídy muži'!L13+'OP 2. třídy muži'!L13+'OP ženy'!L13)</f>
        <v>1</v>
      </c>
      <c r="M13" s="59">
        <f t="shared" si="3"/>
        <v>1</v>
      </c>
      <c r="N13" s="15">
        <f>SUM('OP 1. třídy muži'!N13+'OP 2. třídy muži'!N13+'OP ženy'!N13)</f>
        <v>0</v>
      </c>
      <c r="O13" s="16">
        <f>SUM('OP 1. třídy muži'!O13+'OP 2. třídy muži'!O13+'OP ženy'!O13)</f>
        <v>0</v>
      </c>
      <c r="P13" s="16">
        <f>SUM('OP 1. třídy muži'!P13+'OP 2. třídy muži'!P13+'OP ženy'!P13)</f>
        <v>0</v>
      </c>
      <c r="Q13" s="16">
        <f>SUM('OP 1. třídy muži'!Q13+'OP 2. třídy muži'!Q13+'OP ženy'!Q13)</f>
        <v>0</v>
      </c>
      <c r="R13" s="19">
        <f t="shared" si="4"/>
        <v>0</v>
      </c>
      <c r="S13" s="17">
        <f t="shared" si="5"/>
        <v>0</v>
      </c>
      <c r="T13" s="15">
        <f>SUM('OP 1. třídy muži'!T13+'OP 2. třídy muži'!T13+'OP ženy'!T13)</f>
        <v>0</v>
      </c>
      <c r="U13" s="16">
        <f>SUM('OP 1. třídy muži'!U13+'OP 2. třídy muži'!U13+'OP ženy'!U13)</f>
        <v>0</v>
      </c>
      <c r="V13" s="17">
        <f t="shared" si="6"/>
        <v>0</v>
      </c>
      <c r="W13" s="15">
        <f>SUM('OP 1. třídy muži'!W13+'OP 2. třídy muži'!W13+'OP ženy'!W13)</f>
        <v>0</v>
      </c>
      <c r="X13" s="16">
        <f>SUM('OP 1. třídy muži'!X13+'OP 2. třídy muži'!X13+'OP ženy'!X13)</f>
        <v>0</v>
      </c>
      <c r="Y13" s="17">
        <f t="shared" si="7"/>
        <v>0</v>
      </c>
      <c r="Z13" s="106">
        <f t="shared" si="9"/>
        <v>2</v>
      </c>
      <c r="AA13" s="44">
        <f t="shared" si="10"/>
        <v>4</v>
      </c>
      <c r="AB13" s="20">
        <f t="shared" si="8"/>
        <v>6</v>
      </c>
    </row>
    <row r="14" spans="1:28" s="6" customFormat="1" ht="15" customHeight="1" thickBot="1">
      <c r="A14" s="77" t="s">
        <v>4</v>
      </c>
      <c r="B14" s="22">
        <f>SUM('OP 1. třídy muži'!B14+'OP 2. třídy muži'!B14+'OP ženy'!B14)</f>
        <v>5</v>
      </c>
      <c r="C14" s="23">
        <f>SUM('OP 1. třídy muži'!C14+'OP 2. třídy muži'!C14+'OP ženy'!C14)</f>
        <v>4</v>
      </c>
      <c r="D14" s="24">
        <f t="shared" si="0"/>
        <v>9</v>
      </c>
      <c r="E14" s="22">
        <f>SUM('OP 1. třídy muži'!E14+'OP 2. třídy muži'!E14+'OP ženy'!E14)</f>
        <v>1</v>
      </c>
      <c r="F14" s="23">
        <f>SUM('OP 1. třídy muži'!F14+'OP 2. třídy muži'!F14+'OP ženy'!F14)</f>
        <v>1</v>
      </c>
      <c r="G14" s="24">
        <f t="shared" si="1"/>
        <v>2</v>
      </c>
      <c r="H14" s="22">
        <f>SUM('OP 1. třídy muži'!H14+'OP 2. třídy muži'!H14+'OP ženy'!H14)</f>
        <v>0</v>
      </c>
      <c r="I14" s="23">
        <f>SUM('OP 1. třídy muži'!I14+'OP 2. třídy muži'!I14+'OP ženy'!I14)</f>
        <v>0</v>
      </c>
      <c r="J14" s="24">
        <f t="shared" si="2"/>
        <v>0</v>
      </c>
      <c r="K14" s="22">
        <f>SUM('OP 1. třídy muži'!K14+'OP 2. třídy muži'!K14+'OP ženy'!K14)</f>
        <v>4</v>
      </c>
      <c r="L14" s="23">
        <f>SUM('OP 1. třídy muži'!L14+'OP 2. třídy muži'!L14+'OP ženy'!L14)</f>
        <v>1</v>
      </c>
      <c r="M14" s="60">
        <f t="shared" si="3"/>
        <v>5</v>
      </c>
      <c r="N14" s="22">
        <f>SUM('OP 1. třídy muži'!N14+'OP 2. třídy muži'!N14+'OP ženy'!N14)</f>
        <v>0</v>
      </c>
      <c r="O14" s="23">
        <f>SUM('OP 1. třídy muži'!O14+'OP 2. třídy muži'!O14+'OP ženy'!O14)</f>
        <v>0</v>
      </c>
      <c r="P14" s="23">
        <f>SUM('OP 1. třídy muži'!P14+'OP 2. třídy muži'!P14+'OP ženy'!P14)</f>
        <v>1</v>
      </c>
      <c r="Q14" s="23">
        <f>SUM('OP 1. třídy muži'!Q14+'OP 2. třídy muži'!Q14+'OP ženy'!Q14)</f>
        <v>0</v>
      </c>
      <c r="R14" s="26">
        <f t="shared" si="4"/>
        <v>1</v>
      </c>
      <c r="S14" s="24">
        <f t="shared" si="5"/>
        <v>0</v>
      </c>
      <c r="T14" s="22">
        <f>SUM('OP 1. třídy muži'!T14+'OP 2. třídy muži'!T14+'OP ženy'!T14)</f>
        <v>0</v>
      </c>
      <c r="U14" s="23">
        <f>SUM('OP 1. třídy muži'!U14+'OP 2. třídy muži'!U14+'OP ženy'!U14)</f>
        <v>0</v>
      </c>
      <c r="V14" s="24">
        <f t="shared" si="6"/>
        <v>0</v>
      </c>
      <c r="W14" s="22">
        <f>SUM('OP 1. třídy muži'!W14+'OP 2. třídy muži'!W14+'OP ženy'!W14)</f>
        <v>0</v>
      </c>
      <c r="X14" s="23">
        <f>SUM('OP 1. třídy muži'!X14+'OP 2. třídy muži'!X14+'OP ženy'!X14)</f>
        <v>0</v>
      </c>
      <c r="Y14" s="24">
        <f t="shared" si="7"/>
        <v>0</v>
      </c>
      <c r="Z14" s="107">
        <f t="shared" si="9"/>
        <v>2</v>
      </c>
      <c r="AA14" s="58">
        <f t="shared" si="10"/>
        <v>5</v>
      </c>
      <c r="AB14" s="27">
        <f t="shared" si="8"/>
        <v>7</v>
      </c>
    </row>
    <row r="15" spans="1:28" s="6" customFormat="1" ht="15" customHeight="1">
      <c r="A15" s="75" t="s">
        <v>10</v>
      </c>
      <c r="B15" s="8">
        <f>SUM('OP 1. třídy muži'!B15+'OP 2. třídy muži'!B15+'OP ženy'!B15)</f>
        <v>6</v>
      </c>
      <c r="C15" s="11">
        <f>SUM('OP 1. třídy muži'!C15+'OP 2. třídy muži'!C15+'OP ženy'!C15)</f>
        <v>6</v>
      </c>
      <c r="D15" s="10">
        <f t="shared" si="0"/>
        <v>12</v>
      </c>
      <c r="E15" s="8">
        <f>SUM('OP 1. třídy muži'!E15+'OP 2. třídy muži'!E15+'OP ženy'!E15)</f>
        <v>1</v>
      </c>
      <c r="F15" s="11">
        <f>SUM('OP 1. třídy muži'!F15+'OP 2. třídy muži'!F15+'OP ženy'!F15)</f>
        <v>1</v>
      </c>
      <c r="G15" s="10">
        <f t="shared" si="1"/>
        <v>2</v>
      </c>
      <c r="H15" s="8">
        <f>SUM('OP 1. třídy muži'!H15+'OP 2. třídy muži'!H15+'OP ženy'!H15)</f>
        <v>0</v>
      </c>
      <c r="I15" s="11">
        <f>SUM('OP 1. třídy muži'!I15+'OP 2. třídy muži'!I15+'OP ženy'!I15)</f>
        <v>1</v>
      </c>
      <c r="J15" s="10">
        <f t="shared" si="2"/>
        <v>1</v>
      </c>
      <c r="K15" s="8">
        <f>SUM('OP 1. třídy muži'!K15+'OP 2. třídy muži'!K15+'OP ženy'!K15)</f>
        <v>0</v>
      </c>
      <c r="L15" s="11">
        <f>SUM('OP 1. třídy muži'!L15+'OP 2. třídy muži'!L15+'OP ženy'!L15)</f>
        <v>0</v>
      </c>
      <c r="M15" s="10">
        <f t="shared" si="3"/>
        <v>0</v>
      </c>
      <c r="N15" s="8">
        <f>SUM('OP 1. třídy muži'!N15+'OP 2. třídy muži'!N15+'OP ženy'!N15)</f>
        <v>0</v>
      </c>
      <c r="O15" s="11">
        <f>SUM('OP 1. třídy muži'!O15+'OP 2. třídy muži'!O15+'OP ženy'!O15)</f>
        <v>0</v>
      </c>
      <c r="P15" s="11">
        <f>SUM('OP 1. třídy muži'!P15+'OP 2. třídy muži'!P15+'OP ženy'!P15)</f>
        <v>1</v>
      </c>
      <c r="Q15" s="11">
        <f>SUM('OP 1. třídy muži'!Q15+'OP 2. třídy muži'!Q15+'OP ženy'!Q15)</f>
        <v>1</v>
      </c>
      <c r="R15" s="13">
        <f t="shared" si="4"/>
        <v>1</v>
      </c>
      <c r="S15" s="10">
        <f t="shared" si="5"/>
        <v>1</v>
      </c>
      <c r="T15" s="8">
        <f>SUM('OP 1. třídy muži'!T15+'OP 2. třídy muži'!T15+'OP ženy'!T15)</f>
        <v>0</v>
      </c>
      <c r="U15" s="11">
        <f>SUM('OP 1. třídy muži'!U15+'OP 2. třídy muži'!U15+'OP ženy'!U15)</f>
        <v>0</v>
      </c>
      <c r="V15" s="10">
        <f t="shared" si="6"/>
        <v>0</v>
      </c>
      <c r="W15" s="8">
        <f>SUM('OP 1. třídy muži'!W15+'OP 2. třídy muži'!W15+'OP ženy'!W15)</f>
        <v>0</v>
      </c>
      <c r="X15" s="11">
        <f>SUM('OP 1. třídy muži'!X15+'OP 2. třídy muži'!X15+'OP ženy'!X15)</f>
        <v>0</v>
      </c>
      <c r="Y15" s="10">
        <f t="shared" si="7"/>
        <v>0</v>
      </c>
      <c r="Z15" s="105">
        <v>6</v>
      </c>
      <c r="AA15" s="57">
        <f t="shared" si="10"/>
        <v>6</v>
      </c>
      <c r="AB15" s="14">
        <f t="shared" si="8"/>
        <v>12</v>
      </c>
    </row>
    <row r="16" spans="1:28" s="6" customFormat="1" ht="15" customHeight="1">
      <c r="A16" s="75" t="s">
        <v>8</v>
      </c>
      <c r="B16" s="15">
        <f>SUM('OP 1. třídy muži'!B16+'OP 2. třídy muži'!B16+'OP ženy'!B16)</f>
        <v>5</v>
      </c>
      <c r="C16" s="16">
        <f>SUM('OP 1. třídy muži'!C16+'OP 2. třídy muži'!C16+'OP ženy'!C16)</f>
        <v>5</v>
      </c>
      <c r="D16" s="17">
        <f t="shared" si="0"/>
        <v>10</v>
      </c>
      <c r="E16" s="15">
        <f>SUM('OP 1. třídy muži'!E16+'OP 2. třídy muži'!E16+'OP ženy'!E16)</f>
        <v>0</v>
      </c>
      <c r="F16" s="16">
        <f>SUM('OP 1. třídy muži'!F16+'OP 2. třídy muži'!F16+'OP ženy'!F16)</f>
        <v>0</v>
      </c>
      <c r="G16" s="17">
        <f t="shared" si="1"/>
        <v>0</v>
      </c>
      <c r="H16" s="15">
        <f>SUM('OP 1. třídy muži'!H16+'OP 2. třídy muži'!H16+'OP ženy'!H16)</f>
        <v>0</v>
      </c>
      <c r="I16" s="16">
        <f>SUM('OP 1. třídy muži'!I16+'OP 2. třídy muži'!I16+'OP ženy'!I16)</f>
        <v>0</v>
      </c>
      <c r="J16" s="17">
        <f t="shared" si="2"/>
        <v>0</v>
      </c>
      <c r="K16" s="15">
        <f>SUM('OP 1. třídy muži'!K16+'OP 2. třídy muži'!K16+'OP ženy'!K16)</f>
        <v>3</v>
      </c>
      <c r="L16" s="16">
        <f>SUM('OP 1. třídy muži'!L16+'OP 2. třídy muži'!L16+'OP ženy'!L16)</f>
        <v>0</v>
      </c>
      <c r="M16" s="17">
        <f t="shared" si="3"/>
        <v>3</v>
      </c>
      <c r="N16" s="15">
        <f>SUM('OP 1. třídy muži'!N16+'OP 2. třídy muži'!N16+'OP ženy'!N16)</f>
        <v>0</v>
      </c>
      <c r="O16" s="16">
        <f>SUM('OP 1. třídy muži'!O16+'OP 2. třídy muži'!O16+'OP ženy'!O16)</f>
        <v>0</v>
      </c>
      <c r="P16" s="16">
        <f>SUM('OP 1. třídy muži'!P16+'OP 2. třídy muži'!P16+'OP ženy'!P16)</f>
        <v>1</v>
      </c>
      <c r="Q16" s="16">
        <f>SUM('OP 1. třídy muži'!Q16+'OP 2. třídy muži'!Q16+'OP ženy'!Q16)</f>
        <v>1</v>
      </c>
      <c r="R16" s="19">
        <f t="shared" si="4"/>
        <v>1</v>
      </c>
      <c r="S16" s="17">
        <f t="shared" si="5"/>
        <v>1</v>
      </c>
      <c r="T16" s="15">
        <f>SUM('OP 1. třídy muži'!T16+'OP 2. třídy muži'!T16+'OP ženy'!T16)</f>
        <v>1</v>
      </c>
      <c r="U16" s="16">
        <f>SUM('OP 1. třídy muži'!U16+'OP 2. třídy muži'!U16+'OP ženy'!U16)</f>
        <v>2</v>
      </c>
      <c r="V16" s="17">
        <f t="shared" si="6"/>
        <v>3</v>
      </c>
      <c r="W16" s="15">
        <f>SUM('OP 1. třídy muži'!W16+'OP 2. třídy muži'!W16+'OP ženy'!W16)</f>
        <v>0</v>
      </c>
      <c r="X16" s="16">
        <f>SUM('OP 1. třídy muži'!X16+'OP 2. třídy muži'!X16+'OP ženy'!X16)</f>
        <v>0</v>
      </c>
      <c r="Y16" s="17">
        <f t="shared" si="7"/>
        <v>0</v>
      </c>
      <c r="Z16" s="106">
        <f t="shared" si="9"/>
        <v>1</v>
      </c>
      <c r="AA16" s="44">
        <f t="shared" si="10"/>
        <v>3</v>
      </c>
      <c r="AB16" s="20">
        <f t="shared" si="8"/>
        <v>4</v>
      </c>
    </row>
    <row r="17" spans="1:28" s="6" customFormat="1" ht="15" customHeight="1">
      <c r="A17" s="75" t="s">
        <v>34</v>
      </c>
      <c r="B17" s="15">
        <f>SUM('OP 1. třídy muži'!B17+'OP 2. třídy muži'!B17+'OP ženy'!B17)</f>
        <v>1</v>
      </c>
      <c r="C17" s="16">
        <f>SUM('OP 1. třídy muži'!C17+'OP 2. třídy muži'!C17+'OP ženy'!C17)</f>
        <v>1</v>
      </c>
      <c r="D17" s="17">
        <f t="shared" si="0"/>
        <v>2</v>
      </c>
      <c r="E17" s="15">
        <f>SUM('OP 1. třídy muži'!E17+'OP 2. třídy muži'!E17+'OP ženy'!E17)</f>
        <v>0</v>
      </c>
      <c r="F17" s="16">
        <f>SUM('OP 1. třídy muži'!F17+'OP 2. třídy muži'!F17+'OP ženy'!F17)</f>
        <v>0</v>
      </c>
      <c r="G17" s="17">
        <f t="shared" si="1"/>
        <v>0</v>
      </c>
      <c r="H17" s="15">
        <f>SUM('OP 1. třídy muži'!H17+'OP 2. třídy muži'!H17+'OP ženy'!H17)</f>
        <v>0</v>
      </c>
      <c r="I17" s="16">
        <f>SUM('OP 1. třídy muži'!I17+'OP 2. třídy muži'!I17+'OP ženy'!I17)</f>
        <v>0</v>
      </c>
      <c r="J17" s="17">
        <f t="shared" si="2"/>
        <v>0</v>
      </c>
      <c r="K17" s="15">
        <f>SUM('OP 1. třídy muži'!K17+'OP 2. třídy muži'!K17+'OP ženy'!K17)</f>
        <v>0</v>
      </c>
      <c r="L17" s="16">
        <f>SUM('OP 1. třídy muži'!L17+'OP 2. třídy muži'!L17+'OP ženy'!L17)</f>
        <v>0</v>
      </c>
      <c r="M17" s="17">
        <f t="shared" si="3"/>
        <v>0</v>
      </c>
      <c r="N17" s="15">
        <f>SUM('OP 1. třídy muži'!N17+'OP 2. třídy muži'!N17+'OP ženy'!N17)</f>
        <v>0</v>
      </c>
      <c r="O17" s="16">
        <f>SUM('OP 1. třídy muži'!O17+'OP 2. třídy muži'!O17+'OP ženy'!O17)</f>
        <v>0</v>
      </c>
      <c r="P17" s="16">
        <f>SUM('OP 1. třídy muži'!P17+'OP 2. třídy muži'!P17+'OP ženy'!P17)</f>
        <v>0</v>
      </c>
      <c r="Q17" s="16">
        <f>SUM('OP 1. třídy muži'!Q17+'OP 2. třídy muži'!Q17+'OP ženy'!Q17)</f>
        <v>0</v>
      </c>
      <c r="R17" s="19">
        <f t="shared" si="4"/>
        <v>0</v>
      </c>
      <c r="S17" s="17">
        <f t="shared" si="5"/>
        <v>0</v>
      </c>
      <c r="T17" s="15">
        <f>SUM('OP 1. třídy muži'!T17+'OP 2. třídy muži'!T17+'OP ženy'!T17)</f>
        <v>0</v>
      </c>
      <c r="U17" s="16">
        <f>SUM('OP 1. třídy muži'!U17+'OP 2. třídy muži'!U17+'OP ženy'!U17)</f>
        <v>0</v>
      </c>
      <c r="V17" s="17">
        <f t="shared" si="6"/>
        <v>0</v>
      </c>
      <c r="W17" s="15">
        <f>SUM('OP 1. třídy muži'!W17+'OP 2. třídy muži'!W17+'OP ženy'!W17)</f>
        <v>0</v>
      </c>
      <c r="X17" s="16">
        <f>SUM('OP 1. třídy muži'!X17+'OP 2. třídy muži'!X17+'OP ženy'!X17)</f>
        <v>0</v>
      </c>
      <c r="Y17" s="17">
        <f t="shared" si="7"/>
        <v>0</v>
      </c>
      <c r="Z17" s="106">
        <f t="shared" si="9"/>
        <v>1</v>
      </c>
      <c r="AA17" s="44">
        <f t="shared" si="10"/>
        <v>1</v>
      </c>
      <c r="AB17" s="20">
        <f t="shared" si="8"/>
        <v>2</v>
      </c>
    </row>
    <row r="18" spans="1:28" s="6" customFormat="1" ht="15" customHeight="1">
      <c r="A18" s="76" t="s">
        <v>5</v>
      </c>
      <c r="B18" s="15">
        <f>SUM('OP 1. třídy muži'!B18+'OP 2. třídy muži'!B18+'OP ženy'!B18)</f>
        <v>5</v>
      </c>
      <c r="C18" s="16">
        <f>SUM('OP 1. třídy muži'!C18+'OP 2. třídy muži'!C18+'OP ženy'!C18)</f>
        <v>3</v>
      </c>
      <c r="D18" s="17">
        <f t="shared" si="0"/>
        <v>8</v>
      </c>
      <c r="E18" s="15">
        <f>SUM('OP 1. třídy muži'!E18+'OP 2. třídy muži'!E18+'OP ženy'!E18)</f>
        <v>2</v>
      </c>
      <c r="F18" s="16">
        <f>SUM('OP 1. třídy muži'!F18+'OP 2. třídy muži'!F18+'OP ženy'!F18)</f>
        <v>3</v>
      </c>
      <c r="G18" s="17">
        <f t="shared" si="1"/>
        <v>5</v>
      </c>
      <c r="H18" s="15">
        <f>SUM('OP 1. třídy muži'!H18+'OP 2. třídy muži'!H18+'OP ženy'!H18)</f>
        <v>0</v>
      </c>
      <c r="I18" s="16">
        <f>SUM('OP 1. třídy muži'!I18+'OP 2. třídy muži'!I18+'OP ženy'!I18)</f>
        <v>0</v>
      </c>
      <c r="J18" s="17">
        <f t="shared" si="2"/>
        <v>0</v>
      </c>
      <c r="K18" s="15">
        <f>SUM('OP 1. třídy muži'!K18+'OP 2. třídy muži'!K18+'OP ženy'!K18)</f>
        <v>0</v>
      </c>
      <c r="L18" s="16">
        <f>SUM('OP 1. třídy muži'!L18+'OP 2. třídy muži'!L18+'OP ženy'!L18)</f>
        <v>0</v>
      </c>
      <c r="M18" s="17">
        <f t="shared" si="3"/>
        <v>0</v>
      </c>
      <c r="N18" s="15">
        <f>SUM('OP 1. třídy muži'!N18+'OP 2. třídy muži'!N18+'OP ženy'!N18)</f>
        <v>0</v>
      </c>
      <c r="O18" s="16">
        <f>SUM('OP 1. třídy muži'!O18+'OP 2. třídy muži'!O18+'OP ženy'!O18)</f>
        <v>0</v>
      </c>
      <c r="P18" s="16">
        <f>SUM('OP 1. třídy muži'!P18+'OP 2. třídy muži'!P18+'OP ženy'!P18)</f>
        <v>1</v>
      </c>
      <c r="Q18" s="16">
        <f>SUM('OP 1. třídy muži'!Q18+'OP 2. třídy muži'!Q18+'OP ženy'!Q18)</f>
        <v>1</v>
      </c>
      <c r="R18" s="19">
        <f t="shared" si="4"/>
        <v>1</v>
      </c>
      <c r="S18" s="17">
        <f t="shared" si="5"/>
        <v>1</v>
      </c>
      <c r="T18" s="15">
        <f>SUM('OP 1. třídy muži'!T18+'OP 2. třídy muži'!T18+'OP ženy'!T18)</f>
        <v>0</v>
      </c>
      <c r="U18" s="16">
        <f>SUM('OP 1. třídy muži'!U18+'OP 2. třídy muži'!U18+'OP ženy'!U18)</f>
        <v>0</v>
      </c>
      <c r="V18" s="17">
        <f t="shared" si="6"/>
        <v>0</v>
      </c>
      <c r="W18" s="15">
        <f>SUM('OP 1. třídy muži'!W18+'OP 2. třídy muži'!W18+'OP ženy'!W18)</f>
        <v>0</v>
      </c>
      <c r="X18" s="16">
        <f>SUM('OP 1. třídy muži'!X18+'OP 2. třídy muži'!X18+'OP ženy'!X18)</f>
        <v>0</v>
      </c>
      <c r="Y18" s="17">
        <f t="shared" si="7"/>
        <v>0</v>
      </c>
      <c r="Z18" s="106">
        <f t="shared" si="9"/>
        <v>7</v>
      </c>
      <c r="AA18" s="44">
        <f t="shared" si="10"/>
        <v>6</v>
      </c>
      <c r="AB18" s="20">
        <f t="shared" si="8"/>
        <v>13</v>
      </c>
    </row>
    <row r="19" spans="1:28" s="6" customFormat="1" ht="15" customHeight="1">
      <c r="A19" s="76" t="s">
        <v>6</v>
      </c>
      <c r="B19" s="15">
        <f>SUM('OP 1. třídy muži'!B19+'OP 2. třídy muži'!B19+'OP ženy'!B19)</f>
        <v>5</v>
      </c>
      <c r="C19" s="16">
        <f>SUM('OP 1. třídy muži'!C19+'OP 2. třídy muži'!C19+'OP ženy'!C19)</f>
        <v>7</v>
      </c>
      <c r="D19" s="17">
        <f t="shared" si="0"/>
        <v>12</v>
      </c>
      <c r="E19" s="15">
        <f>SUM('OP 1. třídy muži'!E19+'OP 2. třídy muži'!E19+'OP ženy'!E19)</f>
        <v>2</v>
      </c>
      <c r="F19" s="16">
        <f>SUM('OP 1. třídy muži'!F19+'OP 2. třídy muži'!F19+'OP ženy'!F19)</f>
        <v>2</v>
      </c>
      <c r="G19" s="17">
        <f t="shared" si="1"/>
        <v>4</v>
      </c>
      <c r="H19" s="15">
        <f>SUM('OP 1. třídy muži'!H19+'OP 2. třídy muži'!H19+'OP ženy'!H19)</f>
        <v>0</v>
      </c>
      <c r="I19" s="16">
        <f>SUM('OP 1. třídy muži'!I19+'OP 2. třídy muži'!I19+'OP ženy'!I19)</f>
        <v>0</v>
      </c>
      <c r="J19" s="17">
        <f t="shared" si="2"/>
        <v>0</v>
      </c>
      <c r="K19" s="15">
        <f>SUM('OP 1. třídy muži'!K19+'OP 2. třídy muži'!K19+'OP ženy'!K19)</f>
        <v>0</v>
      </c>
      <c r="L19" s="16">
        <f>SUM('OP 1. třídy muži'!L19+'OP 2. třídy muži'!L19+'OP ženy'!L19)</f>
        <v>1</v>
      </c>
      <c r="M19" s="17">
        <f t="shared" si="3"/>
        <v>1</v>
      </c>
      <c r="N19" s="15">
        <f>SUM('OP 1. třídy muži'!N19+'OP 2. třídy muži'!N19+'OP ženy'!N19)</f>
        <v>0</v>
      </c>
      <c r="O19" s="16">
        <f>SUM('OP 1. třídy muži'!O19+'OP 2. třídy muži'!O19+'OP ženy'!O19)</f>
        <v>0</v>
      </c>
      <c r="P19" s="16">
        <f>SUM('OP 1. třídy muži'!P19+'OP 2. třídy muži'!P19+'OP ženy'!P19)</f>
        <v>0</v>
      </c>
      <c r="Q19" s="16">
        <f>SUM('OP 1. třídy muži'!Q19+'OP 2. třídy muži'!Q19+'OP ženy'!Q19)</f>
        <v>1</v>
      </c>
      <c r="R19" s="19">
        <f t="shared" si="4"/>
        <v>0</v>
      </c>
      <c r="S19" s="17">
        <f t="shared" si="5"/>
        <v>1</v>
      </c>
      <c r="T19" s="15">
        <f>SUM('OP 1. třídy muži'!T19+'OP 2. třídy muži'!T19+'OP ženy'!T19)</f>
        <v>0</v>
      </c>
      <c r="U19" s="16">
        <f>SUM('OP 1. třídy muži'!U19+'OP 2. třídy muži'!U19+'OP ženy'!U19)</f>
        <v>0</v>
      </c>
      <c r="V19" s="17">
        <f t="shared" si="6"/>
        <v>0</v>
      </c>
      <c r="W19" s="15">
        <f>SUM('OP 1. třídy muži'!W19+'OP 2. třídy muži'!W19+'OP ženy'!W19)</f>
        <v>1</v>
      </c>
      <c r="X19" s="16">
        <f>SUM('OP 1. třídy muži'!X19+'OP 2. třídy muži'!X19+'OP ženy'!X19)</f>
        <v>0</v>
      </c>
      <c r="Y19" s="17">
        <f t="shared" si="7"/>
        <v>1</v>
      </c>
      <c r="Z19" s="106">
        <f t="shared" si="9"/>
        <v>8</v>
      </c>
      <c r="AA19" s="44">
        <f t="shared" si="10"/>
        <v>7</v>
      </c>
      <c r="AB19" s="20">
        <f t="shared" si="8"/>
        <v>15</v>
      </c>
    </row>
    <row r="20" spans="1:28" s="6" customFormat="1" ht="15" customHeight="1" thickBot="1">
      <c r="A20" s="77" t="s">
        <v>7</v>
      </c>
      <c r="B20" s="22">
        <f>SUM('OP 1. třídy muži'!B20+'OP 2. třídy muži'!B20+'OP ženy'!B20)</f>
        <v>0</v>
      </c>
      <c r="C20" s="23">
        <f>SUM('OP 1. třídy muži'!C20+'OP 2. třídy muži'!C20+'OP ženy'!C20)</f>
        <v>0</v>
      </c>
      <c r="D20" s="24">
        <f t="shared" si="0"/>
        <v>0</v>
      </c>
      <c r="E20" s="22">
        <f>SUM('OP 1. třídy muži'!E20+'OP 2. třídy muži'!E20+'OP ženy'!E20)</f>
        <v>5</v>
      </c>
      <c r="F20" s="23">
        <f>SUM('OP 1. třídy muži'!F20+'OP 2. třídy muži'!F20+'OP ženy'!F20)</f>
        <v>0</v>
      </c>
      <c r="G20" s="24">
        <f t="shared" si="1"/>
        <v>5</v>
      </c>
      <c r="H20" s="22">
        <f>SUM('OP 1. třídy muži'!H20+'OP 2. třídy muži'!H20+'OP ženy'!H20)</f>
        <v>0</v>
      </c>
      <c r="I20" s="23">
        <f>SUM('OP 1. třídy muži'!I20+'OP 2. třídy muži'!I20+'OP ženy'!I20)</f>
        <v>0</v>
      </c>
      <c r="J20" s="24">
        <f t="shared" si="2"/>
        <v>0</v>
      </c>
      <c r="K20" s="22">
        <f>SUM('OP 1. třídy muži'!K20+'OP 2. třídy muži'!K20+'OP ženy'!K20)</f>
        <v>0</v>
      </c>
      <c r="L20" s="23">
        <f>SUM('OP 1. třídy muži'!L20+'OP 2. třídy muži'!L20+'OP ženy'!L20)</f>
        <v>0</v>
      </c>
      <c r="M20" s="24">
        <f t="shared" si="3"/>
        <v>0</v>
      </c>
      <c r="N20" s="22">
        <f>SUM('OP 1. třídy muži'!N20+'OP 2. třídy muži'!N20+'OP ženy'!N20)</f>
        <v>0</v>
      </c>
      <c r="O20" s="23">
        <f>SUM('OP 1. třídy muži'!O20+'OP 2. třídy muži'!O20+'OP ženy'!O20)</f>
        <v>0</v>
      </c>
      <c r="P20" s="23">
        <f>SUM('OP 1. třídy muži'!P20+'OP 2. třídy muži'!P20+'OP ženy'!P20)</f>
        <v>0</v>
      </c>
      <c r="Q20" s="23">
        <f>SUM('OP 1. třídy muži'!Q20+'OP 2. třídy muži'!Q20+'OP ženy'!Q20)</f>
        <v>0</v>
      </c>
      <c r="R20" s="26">
        <f t="shared" si="4"/>
        <v>0</v>
      </c>
      <c r="S20" s="24">
        <f t="shared" si="5"/>
        <v>0</v>
      </c>
      <c r="T20" s="22">
        <f>SUM('OP 1. třídy muži'!T20+'OP 2. třídy muži'!T20+'OP ženy'!T20)</f>
        <v>0</v>
      </c>
      <c r="U20" s="23">
        <f>SUM('OP 1. třídy muži'!U20+'OP 2. třídy muži'!U20+'OP ženy'!U20)</f>
        <v>0</v>
      </c>
      <c r="V20" s="24">
        <f t="shared" si="6"/>
        <v>0</v>
      </c>
      <c r="W20" s="22">
        <f>SUM('OP 1. třídy muži'!W20+'OP 2. třídy muži'!W20+'OP ženy'!W20)</f>
        <v>0</v>
      </c>
      <c r="X20" s="23">
        <f>SUM('OP 1. třídy muži'!X20+'OP 2. třídy muži'!X20+'OP ženy'!X20)</f>
        <v>0</v>
      </c>
      <c r="Y20" s="24">
        <f t="shared" si="7"/>
        <v>0</v>
      </c>
      <c r="Z20" s="107">
        <f t="shared" si="9"/>
        <v>5</v>
      </c>
      <c r="AA20" s="58">
        <f t="shared" si="10"/>
        <v>0</v>
      </c>
      <c r="AB20" s="27">
        <f t="shared" si="8"/>
        <v>5</v>
      </c>
    </row>
    <row r="21" spans="1:28" s="6" customFormat="1" ht="15" customHeight="1">
      <c r="A21" s="74" t="s">
        <v>35</v>
      </c>
      <c r="B21" s="8">
        <f>SUM('OP 1. třídy muži'!B21+'OP 2. třídy muži'!B21+'OP ženy'!B21)</f>
        <v>4</v>
      </c>
      <c r="C21" s="11">
        <f>SUM('OP 1. třídy muži'!C21+'OP 2. třídy muži'!C21+'OP ženy'!C21)</f>
        <v>5</v>
      </c>
      <c r="D21" s="10">
        <f t="shared" si="0"/>
        <v>9</v>
      </c>
      <c r="E21" s="8">
        <f>SUM('OP 1. třídy muži'!E21+'OP 2. třídy muži'!E21+'OP ženy'!E21)</f>
        <v>0</v>
      </c>
      <c r="F21" s="11">
        <f>SUM('OP 1. třídy muži'!F21+'OP 2. třídy muži'!F21+'OP ženy'!F21)</f>
        <v>0</v>
      </c>
      <c r="G21" s="10">
        <f t="shared" si="1"/>
        <v>0</v>
      </c>
      <c r="H21" s="8">
        <f>SUM('OP 1. třídy muži'!H21+'OP 2. třídy muži'!H21+'OP ženy'!H21)</f>
        <v>1</v>
      </c>
      <c r="I21" s="11">
        <f>SUM('OP 1. třídy muži'!I21+'OP 2. třídy muži'!I21+'OP ženy'!I21)</f>
        <v>1</v>
      </c>
      <c r="J21" s="10">
        <f t="shared" si="2"/>
        <v>2</v>
      </c>
      <c r="K21" s="8">
        <f>SUM('OP 1. třídy muži'!K21+'OP 2. třídy muži'!K21+'OP ženy'!K21)</f>
        <v>1</v>
      </c>
      <c r="L21" s="11">
        <f>SUM('OP 1. třídy muži'!L21+'OP 2. třídy muži'!L21+'OP ženy'!L21)</f>
        <v>4</v>
      </c>
      <c r="M21" s="10">
        <f t="shared" si="3"/>
        <v>5</v>
      </c>
      <c r="N21" s="8">
        <f>SUM('OP 1. třídy muži'!N21+'OP 2. třídy muži'!N21+'OP ženy'!N21)</f>
        <v>0</v>
      </c>
      <c r="O21" s="11">
        <f>SUM('OP 1. třídy muži'!O21+'OP 2. třídy muži'!O21+'OP ženy'!O21)</f>
        <v>1</v>
      </c>
      <c r="P21" s="11">
        <f>SUM('OP 1. třídy muži'!P21+'OP 2. třídy muži'!P21+'OP ženy'!P21)</f>
        <v>0</v>
      </c>
      <c r="Q21" s="11">
        <f>SUM('OP 1. třídy muži'!Q21+'OP 2. třídy muži'!Q21+'OP ženy'!Q21)</f>
        <v>0</v>
      </c>
      <c r="R21" s="13">
        <f t="shared" si="4"/>
        <v>0</v>
      </c>
      <c r="S21" s="10">
        <f t="shared" si="5"/>
        <v>1</v>
      </c>
      <c r="T21" s="8">
        <f>SUM('OP 1. třídy muži'!T21+'OP 2. třídy muži'!T21+'OP ženy'!T21)</f>
        <v>1</v>
      </c>
      <c r="U21" s="11">
        <f>SUM('OP 1. třídy muži'!U21+'OP 2. třídy muži'!U21+'OP ženy'!U21)</f>
        <v>0</v>
      </c>
      <c r="V21" s="10">
        <f t="shared" si="6"/>
        <v>1</v>
      </c>
      <c r="W21" s="8">
        <f>SUM('OP 1. třídy muži'!W21+'OP 2. třídy muži'!W21+'OP ženy'!W21)</f>
        <v>1</v>
      </c>
      <c r="X21" s="11">
        <f>SUM('OP 1. třídy muži'!X21+'OP 2. třídy muži'!X21+'OP ženy'!X21)</f>
        <v>0</v>
      </c>
      <c r="Y21" s="10">
        <f t="shared" si="7"/>
        <v>1</v>
      </c>
      <c r="Z21" s="105">
        <f t="shared" si="9"/>
        <v>1</v>
      </c>
      <c r="AA21" s="57">
        <f t="shared" si="10"/>
        <v>0</v>
      </c>
      <c r="AB21" s="14">
        <f t="shared" si="8"/>
        <v>1</v>
      </c>
    </row>
    <row r="22" spans="1:28" s="46" customFormat="1" ht="15" customHeight="1">
      <c r="A22" s="78" t="s">
        <v>22</v>
      </c>
      <c r="B22" s="15">
        <f>SUM('OP 1. třídy muži'!B22+'OP 2. třídy muži'!B22+'OP ženy'!B22)</f>
        <v>3</v>
      </c>
      <c r="C22" s="16">
        <f>SUM('OP 1. třídy muži'!C22+'OP 2. třídy muži'!C22+'OP ženy'!C22)</f>
        <v>4</v>
      </c>
      <c r="D22" s="17">
        <f t="shared" si="0"/>
        <v>7</v>
      </c>
      <c r="E22" s="15">
        <f>SUM('OP 1. třídy muži'!E22+'OP 2. třídy muži'!E22+'OP ženy'!E22)</f>
        <v>0</v>
      </c>
      <c r="F22" s="16">
        <f>SUM('OP 1. třídy muži'!F22+'OP 2. třídy muži'!F22+'OP ženy'!F22)</f>
        <v>0</v>
      </c>
      <c r="G22" s="17">
        <f t="shared" si="1"/>
        <v>0</v>
      </c>
      <c r="H22" s="15">
        <f>SUM('OP 1. třídy muži'!H22+'OP 2. třídy muži'!H22+'OP ženy'!H22)</f>
        <v>0</v>
      </c>
      <c r="I22" s="16">
        <f>SUM('OP 1. třídy muži'!I22+'OP 2. třídy muži'!I22+'OP ženy'!I22)</f>
        <v>0</v>
      </c>
      <c r="J22" s="17">
        <f t="shared" si="2"/>
        <v>0</v>
      </c>
      <c r="K22" s="15">
        <f>SUM('OP 1. třídy muži'!K22+'OP 2. třídy muži'!K22+'OP ženy'!K22)</f>
        <v>0</v>
      </c>
      <c r="L22" s="16">
        <f>SUM('OP 1. třídy muži'!L22+'OP 2. třídy muži'!L22+'OP ženy'!L22)</f>
        <v>0</v>
      </c>
      <c r="M22" s="17">
        <f t="shared" si="3"/>
        <v>0</v>
      </c>
      <c r="N22" s="15">
        <f>SUM('OP 1. třídy muži'!N22+'OP 2. třídy muži'!N22+'OP ženy'!N22)</f>
        <v>1</v>
      </c>
      <c r="O22" s="16">
        <f>SUM('OP 1. třídy muži'!O22+'OP 2. třídy muži'!O22+'OP ženy'!O22)</f>
        <v>1</v>
      </c>
      <c r="P22" s="16">
        <f>SUM('OP 1. třídy muži'!P22+'OP 2. třídy muži'!P22+'OP ženy'!P22)</f>
        <v>1</v>
      </c>
      <c r="Q22" s="16">
        <f>SUM('OP 1. třídy muži'!Q22+'OP 2. třídy muži'!Q22+'OP ženy'!Q22)</f>
        <v>1</v>
      </c>
      <c r="R22" s="19">
        <f t="shared" si="4"/>
        <v>2</v>
      </c>
      <c r="S22" s="17">
        <f t="shared" si="5"/>
        <v>2</v>
      </c>
      <c r="T22" s="15">
        <f>SUM('OP 1. třídy muži'!T22+'OP 2. třídy muži'!T22+'OP ženy'!T22)</f>
        <v>0</v>
      </c>
      <c r="U22" s="16">
        <f>SUM('OP 1. třídy muži'!U22+'OP 2. třídy muži'!U22+'OP ženy'!U22)</f>
        <v>0</v>
      </c>
      <c r="V22" s="17">
        <f t="shared" si="6"/>
        <v>0</v>
      </c>
      <c r="W22" s="15">
        <f>SUM('OP 1. třídy muži'!W22+'OP 2. třídy muži'!W22+'OP ženy'!W22)</f>
        <v>0</v>
      </c>
      <c r="X22" s="16">
        <f>SUM('OP 1. třídy muži'!X22+'OP 2. třídy muži'!X22+'OP ženy'!X22)</f>
        <v>0</v>
      </c>
      <c r="Y22" s="17">
        <f t="shared" si="7"/>
        <v>0</v>
      </c>
      <c r="Z22" s="106">
        <f t="shared" si="9"/>
        <v>3</v>
      </c>
      <c r="AA22" s="44">
        <f t="shared" si="10"/>
        <v>4</v>
      </c>
      <c r="AB22" s="20">
        <f t="shared" si="8"/>
        <v>7</v>
      </c>
    </row>
    <row r="23" spans="1:28" s="46" customFormat="1" ht="15" customHeight="1">
      <c r="A23" s="78" t="s">
        <v>28</v>
      </c>
      <c r="B23" s="15">
        <f>SUM('OP 1. třídy muži'!B23+'OP 2. třídy muži'!B23+'OP ženy'!B23)</f>
        <v>6</v>
      </c>
      <c r="C23" s="16">
        <f>SUM('OP 1. třídy muži'!C23+'OP 2. třídy muži'!C23+'OP ženy'!C23)</f>
        <v>5</v>
      </c>
      <c r="D23" s="17">
        <f t="shared" si="0"/>
        <v>11</v>
      </c>
      <c r="E23" s="15">
        <f>SUM('OP 1. třídy muži'!E23+'OP 2. třídy muži'!E23+'OP ženy'!E23)</f>
        <v>0</v>
      </c>
      <c r="F23" s="16">
        <f>SUM('OP 1. třídy muži'!F23+'OP 2. třídy muži'!F23+'OP ženy'!F23)</f>
        <v>0</v>
      </c>
      <c r="G23" s="17">
        <f t="shared" si="1"/>
        <v>0</v>
      </c>
      <c r="H23" s="15">
        <f>SUM('OP 1. třídy muži'!H23+'OP 2. třídy muži'!H23+'OP ženy'!H23)</f>
        <v>0</v>
      </c>
      <c r="I23" s="16">
        <f>SUM('OP 1. třídy muži'!I23+'OP 2. třídy muži'!I23+'OP ženy'!I23)</f>
        <v>0</v>
      </c>
      <c r="J23" s="17">
        <f t="shared" si="2"/>
        <v>0</v>
      </c>
      <c r="K23" s="15">
        <f>SUM('OP 1. třídy muži'!K23+'OP 2. třídy muži'!K23+'OP ženy'!K23)</f>
        <v>2</v>
      </c>
      <c r="L23" s="16">
        <f>SUM('OP 1. třídy muži'!L23+'OP 2. třídy muži'!L23+'OP ženy'!L23)</f>
        <v>1</v>
      </c>
      <c r="M23" s="17">
        <f t="shared" si="3"/>
        <v>3</v>
      </c>
      <c r="N23" s="15">
        <f>SUM('OP 1. třídy muži'!N23+'OP 2. třídy muži'!N23+'OP ženy'!N23)</f>
        <v>0</v>
      </c>
      <c r="O23" s="16">
        <f>SUM('OP 1. třídy muži'!O23+'OP 2. třídy muži'!O23+'OP ženy'!O23)</f>
        <v>0</v>
      </c>
      <c r="P23" s="16">
        <f>SUM('OP 1. třídy muži'!P23+'OP 2. třídy muži'!P23+'OP ženy'!P23)</f>
        <v>1</v>
      </c>
      <c r="Q23" s="16">
        <f>SUM('OP 1. třídy muži'!Q23+'OP 2. třídy muži'!Q23+'OP ženy'!Q23)</f>
        <v>2</v>
      </c>
      <c r="R23" s="19">
        <f t="shared" si="4"/>
        <v>1</v>
      </c>
      <c r="S23" s="17">
        <f t="shared" si="5"/>
        <v>2</v>
      </c>
      <c r="T23" s="15">
        <f>SUM('OP 1. třídy muži'!T23+'OP 2. třídy muži'!T23+'OP ženy'!T23)</f>
        <v>0</v>
      </c>
      <c r="U23" s="16">
        <f>SUM('OP 1. třídy muži'!U23+'OP 2. třídy muži'!U23+'OP ženy'!U23)</f>
        <v>0</v>
      </c>
      <c r="V23" s="17">
        <f t="shared" si="6"/>
        <v>0</v>
      </c>
      <c r="W23" s="15">
        <f>SUM('OP 1. třídy muži'!W23+'OP 2. třídy muži'!W23+'OP ženy'!W23)</f>
        <v>0</v>
      </c>
      <c r="X23" s="16">
        <f>SUM('OP 1. třídy muži'!X23+'OP 2. třídy muži'!X23+'OP ženy'!X23)</f>
        <v>0</v>
      </c>
      <c r="Y23" s="17">
        <f t="shared" si="7"/>
        <v>0</v>
      </c>
      <c r="Z23" s="106">
        <f t="shared" si="9"/>
        <v>4</v>
      </c>
      <c r="AA23" s="44">
        <f t="shared" si="10"/>
        <v>3</v>
      </c>
      <c r="AB23" s="20">
        <f t="shared" si="8"/>
        <v>7</v>
      </c>
    </row>
    <row r="24" spans="1:28" s="6" customFormat="1" ht="15" customHeight="1">
      <c r="A24" s="79" t="s">
        <v>25</v>
      </c>
      <c r="B24" s="15">
        <f>SUM('OP 1. třídy muži'!B24+'OP 2. třídy muži'!B24+'OP ženy'!B24)</f>
        <v>7</v>
      </c>
      <c r="C24" s="16">
        <f>SUM('OP 1. třídy muži'!C24+'OP 2. třídy muži'!C24+'OP ženy'!C24)</f>
        <v>6</v>
      </c>
      <c r="D24" s="17">
        <f t="shared" si="0"/>
        <v>13</v>
      </c>
      <c r="E24" s="15">
        <f>SUM('OP 1. třídy muži'!E24+'OP 2. třídy muži'!E24+'OP ženy'!E24)</f>
        <v>0</v>
      </c>
      <c r="F24" s="16">
        <f>SUM('OP 1. třídy muži'!F24+'OP 2. třídy muži'!F24+'OP ženy'!F24)</f>
        <v>0</v>
      </c>
      <c r="G24" s="17">
        <f t="shared" si="1"/>
        <v>0</v>
      </c>
      <c r="H24" s="15">
        <f>SUM('OP 1. třídy muži'!H24+'OP 2. třídy muži'!H24+'OP ženy'!H24)</f>
        <v>0</v>
      </c>
      <c r="I24" s="16">
        <f>SUM('OP 1. třídy muži'!I24+'OP 2. třídy muži'!I24+'OP ženy'!I24)</f>
        <v>2</v>
      </c>
      <c r="J24" s="17">
        <f t="shared" si="2"/>
        <v>2</v>
      </c>
      <c r="K24" s="15">
        <f>SUM('OP 1. třídy muži'!K24+'OP 2. třídy muži'!K24+'OP ženy'!K24)</f>
        <v>1</v>
      </c>
      <c r="L24" s="16">
        <f>SUM('OP 1. třídy muži'!L24+'OP 2. třídy muži'!L24+'OP ženy'!L24)</f>
        <v>0</v>
      </c>
      <c r="M24" s="17">
        <f t="shared" si="3"/>
        <v>1</v>
      </c>
      <c r="N24" s="15">
        <f>SUM('OP 1. třídy muži'!N24+'OP 2. třídy muži'!N24+'OP ženy'!N24)</f>
        <v>1</v>
      </c>
      <c r="O24" s="16">
        <f>SUM('OP 1. třídy muži'!O24+'OP 2. třídy muži'!O24+'OP ženy'!O24)</f>
        <v>1</v>
      </c>
      <c r="P24" s="16">
        <f>SUM('OP 1. třídy muži'!P24+'OP 2. třídy muži'!P24+'OP ženy'!P24)</f>
        <v>1</v>
      </c>
      <c r="Q24" s="16">
        <f>SUM('OP 1. třídy muži'!Q24+'OP 2. třídy muži'!Q24+'OP ženy'!Q24)</f>
        <v>1</v>
      </c>
      <c r="R24" s="19">
        <f t="shared" si="4"/>
        <v>2</v>
      </c>
      <c r="S24" s="17">
        <f t="shared" si="5"/>
        <v>2</v>
      </c>
      <c r="T24" s="15">
        <f>SUM('OP 1. třídy muži'!T24+'OP 2. třídy muži'!T24+'OP ženy'!T24)</f>
        <v>1</v>
      </c>
      <c r="U24" s="16">
        <f>SUM('OP 1. třídy muži'!U24+'OP 2. třídy muži'!U24+'OP ženy'!U24)</f>
        <v>0</v>
      </c>
      <c r="V24" s="17">
        <f t="shared" si="6"/>
        <v>1</v>
      </c>
      <c r="W24" s="15">
        <f>SUM('OP 1. třídy muži'!W24+'OP 2. třídy muži'!W24+'OP ženy'!W24)</f>
        <v>0</v>
      </c>
      <c r="X24" s="16">
        <f>SUM('OP 1. třídy muži'!X24+'OP 2. třídy muži'!X24+'OP ženy'!X24)</f>
        <v>0</v>
      </c>
      <c r="Y24" s="17">
        <f t="shared" si="7"/>
        <v>0</v>
      </c>
      <c r="Z24" s="106">
        <f t="shared" si="9"/>
        <v>5</v>
      </c>
      <c r="AA24" s="44">
        <f t="shared" si="10"/>
        <v>4</v>
      </c>
      <c r="AB24" s="20">
        <f t="shared" si="8"/>
        <v>9</v>
      </c>
    </row>
    <row r="25" spans="1:28" s="6" customFormat="1" ht="15" customHeight="1">
      <c r="A25" s="79" t="s">
        <v>23</v>
      </c>
      <c r="B25" s="15">
        <f>SUM('OP 1. třídy muži'!B25+'OP 2. třídy muži'!B25+'OP ženy'!B25)</f>
        <v>3</v>
      </c>
      <c r="C25" s="16">
        <f>SUM('OP 1. třídy muži'!C25+'OP 2. třídy muži'!C25+'OP ženy'!C25)</f>
        <v>5</v>
      </c>
      <c r="D25" s="17">
        <f t="shared" si="0"/>
        <v>8</v>
      </c>
      <c r="E25" s="15">
        <f>SUM('OP 1. třídy muži'!E25+'OP 2. třídy muži'!E25+'OP ženy'!E25)</f>
        <v>1</v>
      </c>
      <c r="F25" s="16">
        <f>SUM('OP 1. třídy muži'!F25+'OP 2. třídy muži'!F25+'OP ženy'!F25)</f>
        <v>1</v>
      </c>
      <c r="G25" s="17">
        <f t="shared" si="1"/>
        <v>2</v>
      </c>
      <c r="H25" s="15">
        <f>SUM('OP 1. třídy muži'!H25+'OP 2. třídy muži'!H25+'OP ženy'!H25)</f>
        <v>0</v>
      </c>
      <c r="I25" s="16">
        <f>SUM('OP 1. třídy muži'!I25+'OP 2. třídy muži'!I25+'OP ženy'!I25)</f>
        <v>1</v>
      </c>
      <c r="J25" s="17">
        <f t="shared" si="2"/>
        <v>1</v>
      </c>
      <c r="K25" s="15">
        <f>SUM('OP 1. třídy muži'!K25+'OP 2. třídy muži'!K25+'OP ženy'!K25)</f>
        <v>0</v>
      </c>
      <c r="L25" s="16">
        <f>SUM('OP 1. třídy muži'!L25+'OP 2. třídy muži'!L25+'OP ženy'!L25)</f>
        <v>0</v>
      </c>
      <c r="M25" s="17">
        <f t="shared" si="3"/>
        <v>0</v>
      </c>
      <c r="N25" s="15">
        <f>SUM('OP 1. třídy muži'!N25+'OP 2. třídy muži'!N25+'OP ženy'!N25)</f>
        <v>0</v>
      </c>
      <c r="O25" s="16">
        <f>SUM('OP 1. třídy muži'!O25+'OP 2. třídy muži'!O25+'OP ženy'!O25)</f>
        <v>0</v>
      </c>
      <c r="P25" s="16">
        <f>SUM('OP 1. třídy muži'!P25+'OP 2. třídy muži'!P25+'OP ženy'!P25)</f>
        <v>0</v>
      </c>
      <c r="Q25" s="16">
        <f>SUM('OP 1. třídy muži'!Q25+'OP 2. třídy muži'!Q25+'OP ženy'!Q25)</f>
        <v>0</v>
      </c>
      <c r="R25" s="19">
        <f t="shared" si="4"/>
        <v>0</v>
      </c>
      <c r="S25" s="17">
        <f t="shared" si="5"/>
        <v>0</v>
      </c>
      <c r="T25" s="15">
        <f>SUM('OP 1. třídy muži'!T25+'OP 2. třídy muži'!T25+'OP ženy'!T25)</f>
        <v>1</v>
      </c>
      <c r="U25" s="16">
        <f>SUM('OP 1. třídy muži'!U25+'OP 2. třídy muži'!U25+'OP ženy'!U25)</f>
        <v>0</v>
      </c>
      <c r="V25" s="17">
        <f t="shared" si="6"/>
        <v>1</v>
      </c>
      <c r="W25" s="15">
        <f>SUM('OP 1. třídy muži'!W25+'OP 2. třídy muži'!W25+'OP ženy'!W25)</f>
        <v>0</v>
      </c>
      <c r="X25" s="16">
        <f>SUM('OP 1. třídy muži'!X25+'OP 2. třídy muži'!X25+'OP ženy'!X25)</f>
        <v>0</v>
      </c>
      <c r="Y25" s="17">
        <f t="shared" si="7"/>
        <v>0</v>
      </c>
      <c r="Z25" s="106">
        <f t="shared" si="9"/>
        <v>3</v>
      </c>
      <c r="AA25" s="44">
        <f t="shared" si="10"/>
        <v>5</v>
      </c>
      <c r="AB25" s="20">
        <f t="shared" si="8"/>
        <v>8</v>
      </c>
    </row>
    <row r="26" spans="1:28" s="6" customFormat="1" ht="15" customHeight="1">
      <c r="A26" s="80" t="s">
        <v>24</v>
      </c>
      <c r="B26" s="15">
        <f>SUM('OP 1. třídy muži'!B26+'OP 2. třídy muži'!B26+'OP ženy'!B26)</f>
        <v>5</v>
      </c>
      <c r="C26" s="16">
        <f>SUM('OP 1. třídy muži'!C26+'OP 2. třídy muži'!C26+'OP ženy'!C26)</f>
        <v>0</v>
      </c>
      <c r="D26" s="17">
        <f t="shared" si="0"/>
        <v>5</v>
      </c>
      <c r="E26" s="15">
        <f>SUM('OP 1. třídy muži'!E26+'OP 2. třídy muži'!E26+'OP ženy'!E26)</f>
        <v>0</v>
      </c>
      <c r="F26" s="16">
        <f>SUM('OP 1. třídy muži'!F26+'OP 2. třídy muži'!F26+'OP ženy'!F26)</f>
        <v>0</v>
      </c>
      <c r="G26" s="17">
        <f t="shared" si="1"/>
        <v>0</v>
      </c>
      <c r="H26" s="15">
        <f>SUM('OP 1. třídy muži'!H26+'OP 2. třídy muži'!H26+'OP ženy'!H26)</f>
        <v>0</v>
      </c>
      <c r="I26" s="16">
        <f>SUM('OP 1. třídy muži'!I26+'OP 2. třídy muži'!I26+'OP ženy'!I26)</f>
        <v>0</v>
      </c>
      <c r="J26" s="17">
        <f t="shared" si="2"/>
        <v>0</v>
      </c>
      <c r="K26" s="15">
        <f>SUM('OP 1. třídy muži'!K26+'OP 2. třídy muži'!K26+'OP ženy'!K26)</f>
        <v>3</v>
      </c>
      <c r="L26" s="16">
        <f>SUM('OP 1. třídy muži'!L26+'OP 2. třídy muži'!L26+'OP ženy'!L26)</f>
        <v>0</v>
      </c>
      <c r="M26" s="17">
        <f t="shared" si="3"/>
        <v>3</v>
      </c>
      <c r="N26" s="15">
        <f>SUM('OP 1. třídy muži'!N26+'OP 2. třídy muži'!N26+'OP ženy'!N26)</f>
        <v>0</v>
      </c>
      <c r="O26" s="16">
        <f>SUM('OP 1. třídy muži'!O26+'OP 2. třídy muži'!O26+'OP ženy'!O26)</f>
        <v>0</v>
      </c>
      <c r="P26" s="16">
        <f>SUM('OP 1. třídy muži'!P26+'OP 2. třídy muži'!P26+'OP ženy'!P26)</f>
        <v>0</v>
      </c>
      <c r="Q26" s="16">
        <f>SUM('OP 1. třídy muži'!Q26+'OP 2. třídy muži'!Q26+'OP ženy'!Q26)</f>
        <v>0</v>
      </c>
      <c r="R26" s="19">
        <f t="shared" si="4"/>
        <v>0</v>
      </c>
      <c r="S26" s="17">
        <f t="shared" si="5"/>
        <v>0</v>
      </c>
      <c r="T26" s="15">
        <f>SUM('OP 1. třídy muži'!T26+'OP 2. třídy muži'!T26+'OP ženy'!T26)</f>
        <v>0</v>
      </c>
      <c r="U26" s="16">
        <f>SUM('OP 1. třídy muži'!U26+'OP 2. třídy muži'!U26+'OP ženy'!U26)</f>
        <v>0</v>
      </c>
      <c r="V26" s="17">
        <f t="shared" si="6"/>
        <v>0</v>
      </c>
      <c r="W26" s="15">
        <f>SUM('OP 1. třídy muži'!W26+'OP 2. třídy muži'!W26+'OP ženy'!W26)</f>
        <v>0</v>
      </c>
      <c r="X26" s="16">
        <f>SUM('OP 1. třídy muži'!X26+'OP 2. třídy muži'!X26+'OP ženy'!X26)</f>
        <v>0</v>
      </c>
      <c r="Y26" s="17">
        <f t="shared" si="7"/>
        <v>0</v>
      </c>
      <c r="Z26" s="106">
        <f t="shared" si="9"/>
        <v>2</v>
      </c>
      <c r="AA26" s="44">
        <f t="shared" si="10"/>
        <v>0</v>
      </c>
      <c r="AB26" s="20">
        <f t="shared" si="8"/>
        <v>2</v>
      </c>
    </row>
    <row r="27" spans="1:28" s="46" customFormat="1" ht="15" customHeight="1" thickBot="1">
      <c r="A27" s="82" t="s">
        <v>9</v>
      </c>
      <c r="B27" s="42">
        <f>SUM('OP 1. třídy muži'!B27+'OP 2. třídy muži'!B27+'OP ženy'!B27)</f>
        <v>4</v>
      </c>
      <c r="C27" s="48">
        <f>SUM('OP 1. třídy muži'!C27+'OP 2. třídy muži'!C27+'OP ženy'!C27)</f>
        <v>4</v>
      </c>
      <c r="D27" s="49">
        <f>B27+C27</f>
        <v>8</v>
      </c>
      <c r="E27" s="42">
        <f>SUM('OP 1. třídy muži'!E27+'OP 2. třídy muži'!E27+'OP ženy'!E27)</f>
        <v>0</v>
      </c>
      <c r="F27" s="48">
        <f>SUM('OP 1. třídy muži'!F27+'OP 2. třídy muži'!F27+'OP ženy'!F27)</f>
        <v>1</v>
      </c>
      <c r="G27" s="49">
        <f>E27+F27</f>
        <v>1</v>
      </c>
      <c r="H27" s="42">
        <f>SUM('OP 1. třídy muži'!H27+'OP 2. třídy muži'!H27+'OP ženy'!H27)</f>
        <v>0</v>
      </c>
      <c r="I27" s="48">
        <f>SUM('OP 1. třídy muži'!I27+'OP 2. třídy muži'!I27+'OP ženy'!I27)</f>
        <v>0</v>
      </c>
      <c r="J27" s="49">
        <f>H27+I27</f>
        <v>0</v>
      </c>
      <c r="K27" s="42">
        <f>SUM('OP 1. třídy muži'!K27+'OP 2. třídy muži'!K27+'OP ženy'!K27)</f>
        <v>0</v>
      </c>
      <c r="L27" s="48">
        <f>SUM('OP 1. třídy muži'!L27+'OP 2. třídy muži'!L27+'OP ženy'!L27)</f>
        <v>1</v>
      </c>
      <c r="M27" s="49">
        <f>K27+L27</f>
        <v>1</v>
      </c>
      <c r="N27" s="42">
        <f>SUM('OP 1. třídy muži'!N27+'OP 2. třídy muži'!N27+'OP ženy'!N27)</f>
        <v>0</v>
      </c>
      <c r="O27" s="48">
        <f>SUM('OP 1. třídy muži'!O27+'OP 2. třídy muži'!O27+'OP ženy'!O27)</f>
        <v>0</v>
      </c>
      <c r="P27" s="48">
        <f>SUM('OP 1. třídy muži'!P27+'OP 2. třídy muži'!P27+'OP ženy'!P27)</f>
        <v>1</v>
      </c>
      <c r="Q27" s="48">
        <f>SUM('OP 1. třídy muži'!Q27+'OP 2. třídy muži'!Q27+'OP ženy'!Q27)</f>
        <v>1</v>
      </c>
      <c r="R27" s="51">
        <f>N27+P27</f>
        <v>1</v>
      </c>
      <c r="S27" s="49">
        <f t="shared" si="5"/>
        <v>1</v>
      </c>
      <c r="T27" s="42">
        <f>SUM('OP 1. třídy muži'!T27+'OP 2. třídy muži'!T27+'OP ženy'!T27)</f>
        <v>0</v>
      </c>
      <c r="U27" s="48">
        <f>SUM('OP 1. třídy muži'!U27+'OP 2. třídy muži'!U27+'OP ženy'!U27)</f>
        <v>0</v>
      </c>
      <c r="V27" s="49">
        <f>T27+U27</f>
        <v>0</v>
      </c>
      <c r="W27" s="42">
        <f>SUM('OP 1. třídy muži'!W27+'OP 2. třídy muži'!W27+'OP ženy'!W27)</f>
        <v>0</v>
      </c>
      <c r="X27" s="48">
        <f>SUM('OP 1. třídy muži'!X27+'OP 2. třídy muži'!X27+'OP ženy'!X27)</f>
        <v>0</v>
      </c>
      <c r="Y27" s="49">
        <f>W27+X27</f>
        <v>0</v>
      </c>
      <c r="Z27" s="122">
        <f>B27+E27-H27-K27+N27-O27-T27+W27</f>
        <v>4</v>
      </c>
      <c r="AA27" s="61">
        <f>C27+F27-I27-L27+P27-Q27-U27+X27</f>
        <v>4</v>
      </c>
      <c r="AB27" s="39">
        <f>Z27+AA27</f>
        <v>8</v>
      </c>
    </row>
    <row r="28" spans="1:28" s="46" customFormat="1" ht="15" customHeight="1">
      <c r="A28" s="85" t="s">
        <v>40</v>
      </c>
      <c r="B28" s="103">
        <f>SUM('OP 1. třídy muži'!B28+'OP 2. třídy muži'!B28+'OP ženy'!B28)</f>
        <v>0</v>
      </c>
      <c r="C28" s="104">
        <f>SUM('OP 1. třídy muži'!C28+'OP 2. třídy muži'!C28+'OP ženy'!C28)</f>
        <v>0</v>
      </c>
      <c r="D28" s="88">
        <f t="shared" si="0"/>
        <v>0</v>
      </c>
      <c r="E28" s="103">
        <f>SUM('OP 1. třídy muži'!E28+'OP 2. třídy muži'!E28+'OP ženy'!E28)</f>
        <v>0</v>
      </c>
      <c r="F28" s="104">
        <f>SUM('OP 1. třídy muži'!F28+'OP 2. třídy muži'!F28+'OP ženy'!F28)</f>
        <v>0</v>
      </c>
      <c r="G28" s="88">
        <f>E28+F28</f>
        <v>0</v>
      </c>
      <c r="H28" s="103">
        <f>SUM('OP 1. třídy muži'!H28+'OP 2. třídy muži'!H28+'OP ženy'!H28)</f>
        <v>0</v>
      </c>
      <c r="I28" s="104">
        <f>SUM('OP 1. třídy muži'!I28+'OP 2. třídy muži'!I28+'OP ženy'!I28)</f>
        <v>0</v>
      </c>
      <c r="J28" s="88">
        <f t="shared" si="2"/>
        <v>0</v>
      </c>
      <c r="K28" s="103">
        <f>SUM('OP 1. třídy muži'!K28+'OP 2. třídy muži'!K28+'OP ženy'!K28)</f>
        <v>0</v>
      </c>
      <c r="L28" s="104">
        <f>SUM('OP 1. třídy muži'!L28+'OP 2. třídy muži'!L28+'OP ženy'!L28)</f>
        <v>0</v>
      </c>
      <c r="M28" s="88">
        <f t="shared" si="3"/>
        <v>0</v>
      </c>
      <c r="N28" s="103">
        <f>SUM('OP 1. třídy muži'!N28+'OP 2. třídy muži'!N28+'OP ženy'!N28)</f>
        <v>0</v>
      </c>
      <c r="O28" s="104"/>
      <c r="P28" s="104">
        <f>SUM('OP 1. třídy muži'!P28+'OP 2. třídy muži'!P28+'OP ženy'!P28)</f>
        <v>1</v>
      </c>
      <c r="Q28" s="104"/>
      <c r="R28" s="93">
        <f t="shared" si="4"/>
        <v>1</v>
      </c>
      <c r="S28" s="88"/>
      <c r="T28" s="103">
        <f>SUM('OP 1. třídy muži'!T28+'OP 2. třídy muži'!T28+'OP ženy'!T28)</f>
        <v>0</v>
      </c>
      <c r="U28" s="104">
        <f>SUM('OP 1. třídy muži'!U28+'OP 2. třídy muži'!U28+'OP ženy'!U28)</f>
        <v>0</v>
      </c>
      <c r="V28" s="88">
        <f>T28+U28</f>
        <v>0</v>
      </c>
      <c r="W28" s="103">
        <f>SUM('OP 1. třídy muži'!W28+'OP 2. třídy muži'!W28+'OP ženy'!W28)</f>
        <v>1</v>
      </c>
      <c r="X28" s="104">
        <f>SUM('OP 1. třídy muži'!X28+'OP 2. třídy muži'!X28+'OP ženy'!X28)</f>
        <v>2</v>
      </c>
      <c r="Y28" s="88">
        <f>W28+X28</f>
        <v>3</v>
      </c>
      <c r="Z28" s="89">
        <f t="shared" si="9"/>
        <v>1</v>
      </c>
      <c r="AA28" s="87">
        <v>2</v>
      </c>
      <c r="AB28" s="123">
        <f>Z28+AA28</f>
        <v>3</v>
      </c>
    </row>
    <row r="29" spans="1:28" s="46" customFormat="1" ht="15" customHeight="1" thickBot="1">
      <c r="A29" s="94" t="s">
        <v>44</v>
      </c>
      <c r="B29" s="124">
        <v>0</v>
      </c>
      <c r="C29" s="125">
        <v>0</v>
      </c>
      <c r="D29" s="97">
        <f>B29+C29</f>
        <v>0</v>
      </c>
      <c r="E29" s="124">
        <v>0</v>
      </c>
      <c r="F29" s="125">
        <v>1</v>
      </c>
      <c r="G29" s="97">
        <f>E29+F29</f>
        <v>1</v>
      </c>
      <c r="H29" s="124">
        <v>0</v>
      </c>
      <c r="I29" s="125">
        <v>0</v>
      </c>
      <c r="J29" s="97">
        <f>H29+I29</f>
        <v>0</v>
      </c>
      <c r="K29" s="124">
        <v>0</v>
      </c>
      <c r="L29" s="125">
        <v>0</v>
      </c>
      <c r="M29" s="97">
        <f>K29+L29</f>
        <v>0</v>
      </c>
      <c r="N29" s="124">
        <v>0</v>
      </c>
      <c r="O29" s="125"/>
      <c r="P29" s="125">
        <v>0</v>
      </c>
      <c r="Q29" s="125"/>
      <c r="R29" s="102">
        <f>N29+P29</f>
        <v>0</v>
      </c>
      <c r="S29" s="97"/>
      <c r="T29" s="124">
        <v>0</v>
      </c>
      <c r="U29" s="125">
        <v>0</v>
      </c>
      <c r="V29" s="97">
        <f>T29+U29</f>
        <v>0</v>
      </c>
      <c r="W29" s="124">
        <v>0</v>
      </c>
      <c r="X29" s="125">
        <v>0</v>
      </c>
      <c r="Y29" s="97">
        <f>W29+X29</f>
        <v>0</v>
      </c>
      <c r="Z29" s="98">
        <f t="shared" si="9"/>
        <v>0</v>
      </c>
      <c r="AA29" s="96">
        <f t="shared" si="10"/>
        <v>1</v>
      </c>
      <c r="AB29" s="108">
        <f t="shared" si="8"/>
        <v>1</v>
      </c>
    </row>
    <row r="30" spans="1:28" s="6" customFormat="1" ht="15" customHeight="1" thickBot="1" thickTop="1">
      <c r="A30" s="81" t="s">
        <v>18</v>
      </c>
      <c r="B30" s="64">
        <f aca="true" t="shared" si="11" ref="B30:M30">SUM(B8:B29)</f>
        <v>77</v>
      </c>
      <c r="C30" s="65">
        <f t="shared" si="11"/>
        <v>77</v>
      </c>
      <c r="D30" s="66">
        <f t="shared" si="11"/>
        <v>154</v>
      </c>
      <c r="E30" s="67">
        <f t="shared" si="11"/>
        <v>15</v>
      </c>
      <c r="F30" s="65">
        <f t="shared" si="11"/>
        <v>15</v>
      </c>
      <c r="G30" s="66">
        <f t="shared" si="11"/>
        <v>30</v>
      </c>
      <c r="H30" s="72">
        <f t="shared" si="11"/>
        <v>2</v>
      </c>
      <c r="I30" s="65">
        <f t="shared" si="11"/>
        <v>9</v>
      </c>
      <c r="J30" s="73">
        <f t="shared" si="11"/>
        <v>11</v>
      </c>
      <c r="K30" s="64">
        <f t="shared" si="11"/>
        <v>15</v>
      </c>
      <c r="L30" s="65">
        <f t="shared" si="11"/>
        <v>14</v>
      </c>
      <c r="M30" s="66">
        <f t="shared" si="11"/>
        <v>29</v>
      </c>
      <c r="N30" s="64">
        <v>2</v>
      </c>
      <c r="O30" s="65">
        <v>2</v>
      </c>
      <c r="P30" s="65">
        <v>8</v>
      </c>
      <c r="Q30" s="65">
        <v>8</v>
      </c>
      <c r="R30" s="65">
        <v>10</v>
      </c>
      <c r="S30" s="66">
        <v>10</v>
      </c>
      <c r="T30" s="64">
        <f aca="true" t="shared" si="12" ref="T30:AA30">SUM(T8:T29)</f>
        <v>5</v>
      </c>
      <c r="U30" s="65">
        <f t="shared" si="12"/>
        <v>2</v>
      </c>
      <c r="V30" s="66">
        <f t="shared" si="12"/>
        <v>7</v>
      </c>
      <c r="W30" s="69">
        <f t="shared" si="12"/>
        <v>3</v>
      </c>
      <c r="X30" s="65">
        <f t="shared" si="12"/>
        <v>2</v>
      </c>
      <c r="Y30" s="66">
        <f t="shared" si="12"/>
        <v>5</v>
      </c>
      <c r="Z30" s="64">
        <f t="shared" si="12"/>
        <v>72</v>
      </c>
      <c r="AA30" s="70">
        <f t="shared" si="12"/>
        <v>68</v>
      </c>
      <c r="AB30" s="71">
        <f>AA30+Z30</f>
        <v>140</v>
      </c>
    </row>
    <row r="31" spans="1:28" ht="12" customHeight="1" thickTop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8" ht="125.25" customHeight="1">
      <c r="A32" s="169" t="s">
        <v>46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/>
    </row>
    <row r="33" spans="1:28" ht="12.75">
      <c r="A33" s="1" t="s">
        <v>27</v>
      </c>
      <c r="B33" s="126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2" t="s">
        <v>29</v>
      </c>
      <c r="Y33" s="132"/>
      <c r="Z33" s="132"/>
      <c r="AA33" s="132"/>
      <c r="AB33" s="132"/>
    </row>
    <row r="34" spans="1:28" ht="11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33"/>
      <c r="Y34" s="133"/>
      <c r="Z34" s="133"/>
      <c r="AA34" s="133"/>
      <c r="AB34" s="133"/>
    </row>
  </sheetData>
  <mergeCells count="42">
    <mergeCell ref="A3:AB3"/>
    <mergeCell ref="B33:W33"/>
    <mergeCell ref="A2:AB2"/>
    <mergeCell ref="A4:A7"/>
    <mergeCell ref="B4:AB4"/>
    <mergeCell ref="B5:D5"/>
    <mergeCell ref="E5:G5"/>
    <mergeCell ref="K5:M5"/>
    <mergeCell ref="J6:J7"/>
    <mergeCell ref="N5:S5"/>
    <mergeCell ref="A34:W34"/>
    <mergeCell ref="A31:AB31"/>
    <mergeCell ref="X33:AB34"/>
    <mergeCell ref="A32:AB32"/>
    <mergeCell ref="W5:Y5"/>
    <mergeCell ref="P6:Q6"/>
    <mergeCell ref="H5:J5"/>
    <mergeCell ref="M6:M7"/>
    <mergeCell ref="N6:O6"/>
    <mergeCell ref="R6:S6"/>
    <mergeCell ref="X6:X7"/>
    <mergeCell ref="H6:H7"/>
    <mergeCell ref="W6:W7"/>
    <mergeCell ref="L6:L7"/>
    <mergeCell ref="B6:B7"/>
    <mergeCell ref="C6:C7"/>
    <mergeCell ref="D6:D7"/>
    <mergeCell ref="E6:E7"/>
    <mergeCell ref="F6:F7"/>
    <mergeCell ref="G6:G7"/>
    <mergeCell ref="K6:K7"/>
    <mergeCell ref="I6:I7"/>
    <mergeCell ref="A1:AB1"/>
    <mergeCell ref="T5:V5"/>
    <mergeCell ref="T6:T7"/>
    <mergeCell ref="U6:U7"/>
    <mergeCell ref="V6:V7"/>
    <mergeCell ref="Z5:AB5"/>
    <mergeCell ref="Z6:Z7"/>
    <mergeCell ref="Y6:Y7"/>
    <mergeCell ref="AA6:AA7"/>
    <mergeCell ref="AB6:AB7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&amp;L&amp;8Zpravodaj KR OVS Frýdek-Místek č. 6/2009 ze dne 9. srpna 2009&amp;C              &amp;R&amp;8       Příloha č. 6        List č. 4</oddHeader>
    <oddFooter>&amp;C&amp;8&amp;P 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MAXXX</cp:lastModifiedBy>
  <cp:lastPrinted>2009-08-09T05:44:16Z</cp:lastPrinted>
  <dcterms:created xsi:type="dcterms:W3CDTF">2005-08-13T13:07:53Z</dcterms:created>
  <dcterms:modified xsi:type="dcterms:W3CDTF">2009-08-09T06:17:01Z</dcterms:modified>
  <cp:category/>
  <cp:version/>
  <cp:contentType/>
  <cp:contentStatus/>
</cp:coreProperties>
</file>