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2"/>
  </bookViews>
  <sheets>
    <sheet name="OS 1. třídy muži" sheetId="1" r:id="rId1"/>
    <sheet name="OS 2. třídy muži" sheetId="2" r:id="rId2"/>
    <sheet name="OS ženy" sheetId="3" r:id="rId3"/>
    <sheet name="OS MUŽI + ŽENY" sheetId="4" r:id="rId4"/>
  </sheets>
  <definedNames/>
  <calcPr fullCalcOnLoad="1"/>
</workbook>
</file>

<file path=xl/sharedStrings.xml><?xml version="1.0" encoding="utf-8"?>
<sst xmlns="http://schemas.openxmlformats.org/spreadsheetml/2006/main" count="242" uniqueCount="49">
  <si>
    <t>omluvy</t>
  </si>
  <si>
    <t>absence</t>
  </si>
  <si>
    <t>odřízeno utkání</t>
  </si>
  <si>
    <t>Příjmení Jméno, Titul</t>
  </si>
  <si>
    <t>+</t>
  </si>
  <si>
    <t>-</t>
  </si>
  <si>
    <t>CELKEM</t>
  </si>
  <si>
    <t>vzájemná výměna
mezi rozhodčími</t>
  </si>
  <si>
    <t>zrušení delegace</t>
  </si>
  <si>
    <t>náhradní rozhodčí</t>
  </si>
  <si>
    <t>základní delegace</t>
  </si>
  <si>
    <t>Rozdělovník C.</t>
  </si>
  <si>
    <t>jaro 2009</t>
  </si>
  <si>
    <t>celkem 2008/2009</t>
  </si>
  <si>
    <t xml:space="preserve">  pře  -
delegace</t>
  </si>
  <si>
    <t>podzim 2009</t>
  </si>
  <si>
    <t>jaro 2010</t>
  </si>
  <si>
    <t>celkem 2009/2010</t>
  </si>
  <si>
    <t>OKRESNÍ  SOUTĚŽ  ŽENY    2009 - 2010</t>
  </si>
  <si>
    <t>Vyhodnocení docházky, předelegací, omluv, vzájemných výměn a absencí rozhodčích
soutěžní ročník 2009/2010</t>
  </si>
  <si>
    <r>
      <t xml:space="preserve">Vyhodnocení docházky, předelegací, omluv, vzájemných výměn a absencí rozhodčích
</t>
    </r>
    <r>
      <rPr>
        <b/>
        <sz val="12"/>
        <rFont val="Arial"/>
        <family val="2"/>
      </rPr>
      <t>soutěžní ročník 2009/2010</t>
    </r>
  </si>
  <si>
    <t>OKRESNÍ  SOUTĚŽE    MUŽI + ŽENY     2009 - 2010</t>
  </si>
  <si>
    <t>OKRESNÍ  SOUTĚŽ  2. třídy  MUŽI      2009/2010</t>
  </si>
  <si>
    <t>OKRESNÍ  SOUTĚŽ  1. třídy  MUŽI      2009/2010</t>
  </si>
  <si>
    <t xml:space="preserve"> Adámková Kateřina</t>
  </si>
  <si>
    <t xml:space="preserve"> Duraj Dušan</t>
  </si>
  <si>
    <t xml:space="preserve"> Kacíř Miroslav, Ing.</t>
  </si>
  <si>
    <t xml:space="preserve"> Petrovský Pavel, Ing.</t>
  </si>
  <si>
    <t xml:space="preserve"> Rucki Jiří, Ing.</t>
  </si>
  <si>
    <t xml:space="preserve"> Štrouf Dobroslav Ing.</t>
  </si>
  <si>
    <t xml:space="preserve"> Holešovský Pavel</t>
  </si>
  <si>
    <t xml:space="preserve"> Kohout Karel</t>
  </si>
  <si>
    <t xml:space="preserve"> Konečný Miroslav, Ing </t>
  </si>
  <si>
    <t xml:space="preserve"> Svoboda Miroslav, Ing.</t>
  </si>
  <si>
    <t xml:space="preserve"> Štork Oldřich</t>
  </si>
  <si>
    <t xml:space="preserve"> Kvapil Radek</t>
  </si>
  <si>
    <t xml:space="preserve"> Pszczolka Karel</t>
  </si>
  <si>
    <t xml:space="preserve"> Windisch Ján</t>
  </si>
  <si>
    <t xml:space="preserve"> Konečný Miroslav, Ing.</t>
  </si>
  <si>
    <t xml:space="preserve"> Szturc Miroslav</t>
  </si>
  <si>
    <t xml:space="preserve"> Okresní volejbalový svaz
 Frýdek-Místek
 Komise rozhodčích</t>
  </si>
  <si>
    <t xml:space="preserve">
Okresní volejbalový svaz
 Frýdek-Místek
 Komise rozhodčích</t>
  </si>
  <si>
    <t xml:space="preserve"> 
Okresní volejbalový svaz 
 Frýdek-Místek
 Komise rozhodčích</t>
  </si>
  <si>
    <r>
      <t>Poznámky</t>
    </r>
    <r>
      <rPr>
        <sz val="10"/>
        <rFont val="Arial"/>
        <family val="2"/>
      </rPr>
      <t xml:space="preserve">  :
Počet absencí rozhodčích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(utkání č. 26, 51 - </t>
    </r>
    <r>
      <rPr>
        <u val="single"/>
        <sz val="10"/>
        <rFont val="Arial"/>
        <family val="2"/>
      </rPr>
      <t>nedostatečná omluva</t>
    </r>
    <r>
      <rPr>
        <sz val="10"/>
        <rFont val="Arial"/>
        <family val="2"/>
      </rPr>
      <t xml:space="preserve">),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
</t>
    </r>
    <r>
      <rPr>
        <sz val="10"/>
        <rFont val="Arial"/>
        <family val="2"/>
      </rPr>
      <t xml:space="preserve">Počet zrušených delegací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omluv  : 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 (utkání č. 16, 19, 34, 40, 51, 52, 55),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tj. z odehraných  </t>
    </r>
    <r>
      <rPr>
        <b/>
        <sz val="10"/>
        <rFont val="Arial"/>
        <family val="2"/>
      </rPr>
      <t xml:space="preserve">42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 xml:space="preserve">16,7 </t>
    </r>
    <r>
      <rPr>
        <sz val="10"/>
        <rFont val="Arial"/>
        <family val="2"/>
      </rPr>
      <t xml:space="preserve">%.
Počet provedených předelegací  :  </t>
    </r>
    <r>
      <rPr>
        <b/>
        <sz val="10"/>
        <rFont val="Arial"/>
        <family val="2"/>
      </rPr>
      <t xml:space="preserve">6  </t>
    </r>
    <r>
      <rPr>
        <sz val="10"/>
        <rFont val="Arial"/>
        <family val="2"/>
      </rPr>
      <t xml:space="preserve">(utkání č. 16, 19, 34, 40, 52, 55),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tj. z odehraných  </t>
    </r>
    <r>
      <rPr>
        <b/>
        <sz val="10"/>
        <rFont val="Arial"/>
        <family val="2"/>
      </rPr>
      <t xml:space="preserve">42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 xml:space="preserve">14,3 </t>
    </r>
    <r>
      <rPr>
        <sz val="10"/>
        <rFont val="Arial"/>
        <family val="2"/>
      </rPr>
      <t xml:space="preserve">%.
Počet provedených vzájemných výměn mezi rozhodčími  :  </t>
    </r>
    <r>
      <rPr>
        <b/>
        <sz val="10"/>
        <rFont val="Arial"/>
        <family val="2"/>
      </rPr>
      <t xml:space="preserve">3  </t>
    </r>
    <r>
      <rPr>
        <sz val="10"/>
        <rFont val="Arial"/>
        <family val="2"/>
      </rPr>
      <t xml:space="preserve">(utkání č. 34, 40, 55),
tj. z odehraných  </t>
    </r>
    <r>
      <rPr>
        <b/>
        <sz val="10"/>
        <rFont val="Arial"/>
        <family val="2"/>
      </rPr>
      <t xml:space="preserve">42 </t>
    </r>
    <r>
      <rPr>
        <sz val="10"/>
        <rFont val="Arial"/>
        <family val="2"/>
      </rPr>
      <t xml:space="preserve"> utkání </t>
    </r>
    <r>
      <rPr>
        <b/>
        <sz val="10"/>
        <rFont val="Arial"/>
        <family val="2"/>
      </rPr>
      <t xml:space="preserve"> 7,1</t>
    </r>
    <r>
      <rPr>
        <sz val="10"/>
        <rFont val="Arial"/>
        <family val="2"/>
      </rPr>
      <t xml:space="preserve"> %
Počet utkání odřízených rozhodčím z lidu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(utkání č. 51 - Heryán Pavel),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
Počet utkání odřízených náhradním kvalifikovaným rozhodčím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(utkání č. 26),
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
Počet utkání bez provedené 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utkání bez provedené předelegace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(utkání č. 51),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
</t>
    </r>
    <r>
      <rPr>
        <b/>
        <u val="single"/>
        <sz val="10"/>
        <rFont val="Arial"/>
        <family val="2"/>
      </rPr>
      <t>Počet utkání odřízených kvalifikovaným rozhodčím</t>
    </r>
    <r>
      <rPr>
        <sz val="10"/>
        <rFont val="Arial"/>
        <family val="2"/>
      </rPr>
      <t xml:space="preserve">  :  </t>
    </r>
    <r>
      <rPr>
        <b/>
        <sz val="10"/>
        <rFont val="Arial"/>
        <family val="2"/>
      </rPr>
      <t>41,</t>
    </r>
    <r>
      <rPr>
        <sz val="10"/>
        <rFont val="Arial"/>
        <family val="2"/>
      </rPr>
      <t xml:space="preserve">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 xml:space="preserve">97,6 </t>
    </r>
    <r>
      <rPr>
        <sz val="10"/>
        <rFont val="Arial"/>
        <family val="2"/>
      </rPr>
      <t>%.
Rozhodčí Dušan Duraj z Karviné.
Rozhodčí Ing. Dobroslav Štrouf zařazen na listinu rozhodčích dodatečně po vydání rozpisu soutěže.</t>
    </r>
    <r>
      <rPr>
        <sz val="8"/>
        <rFont val="Arial"/>
        <family val="2"/>
      </rPr>
      <t xml:space="preserve">
</t>
    </r>
  </si>
  <si>
    <r>
      <t>Poznámky</t>
    </r>
    <r>
      <rPr>
        <sz val="10"/>
        <rFont val="Arial"/>
        <family val="2"/>
      </rPr>
      <t xml:space="preserve">  :
Počet absencí rozhodčích  :  </t>
    </r>
    <r>
      <rPr>
        <b/>
        <sz val="10"/>
        <rFont val="Arial"/>
        <family val="2"/>
      </rPr>
      <t xml:space="preserve">1  </t>
    </r>
    <r>
      <rPr>
        <sz val="10"/>
        <rFont val="Arial"/>
        <family val="2"/>
      </rPr>
      <t xml:space="preserve">(utkání č. 32),  tj. z odehraných </t>
    </r>
    <r>
      <rPr>
        <b/>
        <sz val="10"/>
        <rFont val="Arial"/>
        <family val="2"/>
      </rPr>
      <t xml:space="preserve">42 </t>
    </r>
    <r>
      <rPr>
        <sz val="10"/>
        <rFont val="Arial"/>
        <family val="2"/>
      </rPr>
      <t xml:space="preserve">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
</t>
    </r>
    <r>
      <rPr>
        <sz val="10"/>
        <rFont val="Arial"/>
        <family val="2"/>
      </rPr>
      <t xml:space="preserve">Počet zrušených delegací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(utkání č. 42),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
Počet omluv  :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 (utkání č. 30, 39),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4,8</t>
    </r>
    <r>
      <rPr>
        <sz val="10"/>
        <rFont val="Arial"/>
        <family val="2"/>
      </rPr>
      <t xml:space="preserve"> %. 
Počet provedených předelegací  :  </t>
    </r>
    <r>
      <rPr>
        <b/>
        <sz val="10"/>
        <rFont val="Arial"/>
        <family val="2"/>
      </rPr>
      <t xml:space="preserve">3  </t>
    </r>
    <r>
      <rPr>
        <sz val="10"/>
        <rFont val="Arial"/>
        <family val="2"/>
      </rPr>
      <t xml:space="preserve">(utkání č. 30, 39, 42),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7,1</t>
    </r>
    <r>
      <rPr>
        <sz val="10"/>
        <rFont val="Arial"/>
        <family val="2"/>
      </rPr>
      <t xml:space="preserve"> %.
Počet provedených vzájemných výměn mezi rozhodčími  : 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 (utkání č. 2+4, 3, 10, 43, 44, 50),
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14,3</t>
    </r>
    <r>
      <rPr>
        <sz val="10"/>
        <rFont val="Arial"/>
        <family val="2"/>
      </rPr>
      <t xml:space="preserve"> %.
Počet utkání odřízených rozhodčím z lidu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utkání odřízených náhradním kvalifikovaným rozhodčím :  </t>
    </r>
    <r>
      <rPr>
        <b/>
        <sz val="10"/>
        <rFont val="Arial"/>
        <family val="2"/>
      </rPr>
      <t xml:space="preserve">1  </t>
    </r>
    <r>
      <rPr>
        <sz val="10"/>
        <rFont val="Arial"/>
        <family val="2"/>
      </rPr>
      <t xml:space="preserve">(utkání č. 32),
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2,4</t>
    </r>
    <r>
      <rPr>
        <sz val="10"/>
        <rFont val="Arial"/>
        <family val="2"/>
      </rPr>
      <t xml:space="preserve"> %. 
Počet utkání bez provedené 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utkání bez provedené předelegace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</t>
    </r>
    <r>
      <rPr>
        <b/>
        <u val="single"/>
        <sz val="10"/>
        <rFont val="Arial"/>
        <family val="2"/>
      </rPr>
      <t>Počet utkání odřízených kvalifikovaným rozhodčím</t>
    </r>
    <r>
      <rPr>
        <sz val="10"/>
        <rFont val="Arial"/>
        <family val="2"/>
      </rPr>
      <t xml:space="preserve">  :  </t>
    </r>
    <r>
      <rPr>
        <b/>
        <sz val="10"/>
        <rFont val="Arial"/>
        <family val="2"/>
      </rPr>
      <t>42,</t>
    </r>
    <r>
      <rPr>
        <sz val="10"/>
        <rFont val="Arial"/>
        <family val="2"/>
      </rPr>
      <t xml:space="preserve">  tj. z odehraných 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%.
Rozhodčí Dušan Duraj z Karviné.
Rozhodčí Ing. Dobroslav Štrouf zařazen na listinu rozhodčích dodatečně po vydání rozpisu soutěže.</t>
    </r>
  </si>
  <si>
    <r>
      <t>Poznámky</t>
    </r>
    <r>
      <rPr>
        <sz val="10"/>
        <rFont val="Arial"/>
        <family val="2"/>
      </rPr>
      <t xml:space="preserve"> :
Počet absencí rozhodčích  : 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3,6</t>
    </r>
    <r>
      <rPr>
        <sz val="10"/>
        <rFont val="Arial"/>
        <family val="2"/>
      </rPr>
      <t xml:space="preserve"> %.
Počet omluv  :  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16,4</t>
    </r>
    <r>
      <rPr>
        <sz val="10"/>
        <rFont val="Arial"/>
        <family val="2"/>
      </rPr>
      <t xml:space="preserve"> %.
Počet provedených předelegací  :  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18,6</t>
    </r>
    <r>
      <rPr>
        <sz val="10"/>
        <rFont val="Arial"/>
        <family val="2"/>
      </rPr>
      <t xml:space="preserve"> %.
Počet provedených vzájemných výměn mezi rozhodčími  : 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6,4</t>
    </r>
    <r>
      <rPr>
        <sz val="10"/>
        <rFont val="Arial"/>
        <family val="2"/>
      </rPr>
      <t xml:space="preserve"> %.
Počet zrušených delegací  :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2,9</t>
    </r>
    <r>
      <rPr>
        <sz val="10"/>
        <rFont val="Arial"/>
        <family val="2"/>
      </rPr>
      <t xml:space="preserve"> %.
Počet utkání bez provedené 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utkání bez provedené předelegace  :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0,7</t>
    </r>
    <r>
      <rPr>
        <sz val="10"/>
        <rFont val="Arial"/>
        <family val="2"/>
      </rPr>
      <t xml:space="preserve"> %. 
Počet utkání odřízených rozhodčím z lidu  :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2,9</t>
    </r>
    <r>
      <rPr>
        <sz val="10"/>
        <rFont val="Arial"/>
        <family val="2"/>
      </rPr>
      <t xml:space="preserve"> %. 
Počet utkání odřízených náhradním kvalifikovaným rozhodčím  :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1,4</t>
    </r>
    <r>
      <rPr>
        <sz val="10"/>
        <rFont val="Arial"/>
        <family val="2"/>
      </rPr>
      <t xml:space="preserve"> %.  
</t>
    </r>
    <r>
      <rPr>
        <b/>
        <u val="single"/>
        <sz val="10"/>
        <rFont val="Arial"/>
        <family val="2"/>
      </rPr>
      <t>Počet utkání odřízených kvalifikovaným rozhodčím</t>
    </r>
    <r>
      <rPr>
        <sz val="10"/>
        <rFont val="Arial"/>
        <family val="2"/>
      </rPr>
      <t xml:space="preserve">  :  </t>
    </r>
    <r>
      <rPr>
        <b/>
        <sz val="10"/>
        <rFont val="Arial"/>
        <family val="2"/>
      </rPr>
      <t>136</t>
    </r>
    <r>
      <rPr>
        <sz val="10"/>
        <rFont val="Arial"/>
        <family val="2"/>
      </rPr>
      <t xml:space="preserve">,  tj. z odehraných  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97,1</t>
    </r>
    <r>
      <rPr>
        <sz val="10"/>
        <rFont val="Arial"/>
        <family val="2"/>
      </rPr>
      <t xml:space="preserve"> %.
Rozhodčí Dušan Duraj z Karviné.
Rozhodčí Ing. Dobroslav Štrouf zařazen na listinu rozhodčích dodatečně po vydání rozpisu soutěže.</t>
    </r>
  </si>
  <si>
    <r>
      <t>Poznámky</t>
    </r>
    <r>
      <rPr>
        <sz val="10"/>
        <rFont val="Arial"/>
        <family val="2"/>
      </rPr>
      <t xml:space="preserve">  :
Počet absencí rozhodčích  :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(utkání č. 13, 22, 34),  tj. z odehraných  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5,4</t>
    </r>
    <r>
      <rPr>
        <sz val="10"/>
        <rFont val="Arial"/>
        <family val="2"/>
      </rPr>
      <t xml:space="preserve"> %.
Počet zrušených delegací  :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(utkání č. 23, 32, 56),  tj. z odehraných  </t>
    </r>
    <r>
      <rPr>
        <b/>
        <sz val="10"/>
        <rFont val="Arial"/>
        <family val="2"/>
      </rPr>
      <t xml:space="preserve">56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>5,4</t>
    </r>
    <r>
      <rPr>
        <sz val="10"/>
        <rFont val="Arial"/>
        <family val="2"/>
      </rPr>
      <t xml:space="preserve"> %.
Počet utkání odřízených rozhodčím z lidu  :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(Novák - utkání č. 13, Ivánek - utkání č. 22, rozhodčí neuveden řídil hráč - utkání č. 34), tj. z odehraných  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 xml:space="preserve">  utkání  </t>
    </r>
    <r>
      <rPr>
        <b/>
        <sz val="10"/>
        <rFont val="Arial"/>
        <family val="2"/>
      </rPr>
      <t>5,4</t>
    </r>
    <r>
      <rPr>
        <sz val="10"/>
        <rFont val="Arial"/>
        <family val="2"/>
      </rPr>
      <t xml:space="preserve"> %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Počet utkání odřízených náhradním kvalifikovaným rozhodčím  :  </t>
    </r>
    <r>
      <rPr>
        <b/>
        <sz val="10"/>
        <rFont val="Arial"/>
        <family val="2"/>
      </rPr>
      <t xml:space="preserve">0.
</t>
    </r>
    <r>
      <rPr>
        <sz val="10"/>
        <rFont val="Arial"/>
        <family val="2"/>
      </rPr>
      <t xml:space="preserve">Počet omluv  :  </t>
    </r>
    <r>
      <rPr>
        <b/>
        <sz val="10"/>
        <rFont val="Arial"/>
        <family val="2"/>
      </rPr>
      <t xml:space="preserve">14 </t>
    </r>
    <r>
      <rPr>
        <sz val="10"/>
        <rFont val="Arial"/>
        <family val="2"/>
      </rPr>
      <t xml:space="preserve"> (utkání č. 12, 15, 25, 27, 28, 34, 38, 43, 46, 47 - dvakrát, 48, 51, 53),
tj. z odehraných  </t>
    </r>
    <r>
      <rPr>
        <b/>
        <sz val="10"/>
        <rFont val="Arial"/>
        <family val="2"/>
      </rPr>
      <t xml:space="preserve">56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 xml:space="preserve">25 </t>
    </r>
    <r>
      <rPr>
        <sz val="10"/>
        <rFont val="Arial"/>
        <family val="2"/>
      </rPr>
      <t xml:space="preserve">%.
Počet provedených předelegací  :  </t>
    </r>
    <r>
      <rPr>
        <b/>
        <sz val="10"/>
        <rFont val="Arial"/>
        <family val="2"/>
      </rPr>
      <t xml:space="preserve">17  </t>
    </r>
    <r>
      <rPr>
        <sz val="10"/>
        <rFont val="Arial"/>
        <family val="2"/>
      </rPr>
      <t>(utkání č. 12, 15, 23, 25, 27, 28, 32, 34, 38, 43, 46, 47 - dvakrát, 48, 51, 53, 56)</t>
    </r>
    <r>
      <rPr>
        <b/>
        <sz val="10"/>
        <rFont val="Arial"/>
        <family val="2"/>
      </rPr>
      <t xml:space="preserve">,
</t>
    </r>
    <r>
      <rPr>
        <sz val="10"/>
        <rFont val="Arial"/>
        <family val="2"/>
      </rPr>
      <t xml:space="preserve">tj. z odehraných  </t>
    </r>
    <r>
      <rPr>
        <b/>
        <sz val="10"/>
        <rFont val="Arial"/>
        <family val="2"/>
      </rPr>
      <t xml:space="preserve">56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 xml:space="preserve">30,4 </t>
    </r>
    <r>
      <rPr>
        <sz val="10"/>
        <rFont val="Arial"/>
        <family val="2"/>
      </rPr>
      <t xml:space="preserve">%.
Počet provedených vzájemných výměn mezi rozhodčími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</t>
    </r>
    <r>
      <rPr>
        <b/>
        <u val="single"/>
        <sz val="10"/>
        <rFont val="Arial"/>
        <family val="2"/>
      </rPr>
      <t>Počet utkání odřízených kvalifikovaným rozhodčím</t>
    </r>
    <r>
      <rPr>
        <sz val="10"/>
        <rFont val="Arial"/>
        <family val="2"/>
      </rPr>
      <t xml:space="preserve">  :  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tj. z odehraných  </t>
    </r>
    <r>
      <rPr>
        <b/>
        <sz val="10"/>
        <rFont val="Arial"/>
        <family val="2"/>
      </rPr>
      <t xml:space="preserve">56  </t>
    </r>
    <r>
      <rPr>
        <sz val="10"/>
        <rFont val="Arial"/>
        <family val="2"/>
      </rPr>
      <t xml:space="preserve">utkání  </t>
    </r>
    <r>
      <rPr>
        <b/>
        <sz val="10"/>
        <rFont val="Arial"/>
        <family val="2"/>
      </rPr>
      <t xml:space="preserve">94,6 </t>
    </r>
    <r>
      <rPr>
        <sz val="10"/>
        <rFont val="Arial"/>
        <family val="2"/>
      </rPr>
      <t xml:space="preserve">%.
Počet utkání bez provedené 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Počet utkání bez provedené předelegace  : 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.
Rozhodčí Dušan Duraj z Karviné.
Rozhodčí  -  zároveň hráči OS 1. třídy muži  :  Ing. Petrovský Pavel, Kohout Karel, Windisch Ján.
Rozhodčí Ing. Dobroslav Štrouf zařazen na listinu rozhodčích dodatečně po vydání rozpisu soutěže.  </t>
    </r>
  </si>
  <si>
    <t xml:space="preserve">předseda KR
Ing. Jiří W. Rucki </t>
  </si>
  <si>
    <t xml:space="preserve">  předseda KR
Ing. Jiří W. Rucki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</si>
</sst>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22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0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0" fillId="2" borderId="25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2" borderId="46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2" borderId="47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2" borderId="50" xfId="0" applyNumberFormat="1" applyFont="1" applyFill="1" applyBorder="1" applyAlignment="1">
      <alignment horizontal="center" vertical="center"/>
    </xf>
    <xf numFmtId="1" fontId="0" fillId="2" borderId="51" xfId="0" applyNumberFormat="1" applyFont="1" applyFill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2" borderId="52" xfId="0" applyNumberFormat="1" applyFont="1" applyFill="1" applyBorder="1" applyAlignment="1">
      <alignment horizontal="center" vertical="center"/>
    </xf>
    <xf numFmtId="1" fontId="0" fillId="2" borderId="53" xfId="0" applyNumberFormat="1" applyFont="1" applyFill="1" applyBorder="1" applyAlignment="1">
      <alignment horizontal="center" vertical="center"/>
    </xf>
    <xf numFmtId="1" fontId="0" fillId="2" borderId="54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" fontId="0" fillId="2" borderId="55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1" fontId="0" fillId="0" borderId="55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1" fontId="0" fillId="0" borderId="59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" fontId="0" fillId="2" borderId="31" xfId="0" applyNumberFormat="1" applyFont="1" applyFill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2" borderId="34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2" borderId="61" xfId="0" applyNumberFormat="1" applyFont="1" applyFill="1" applyBorder="1" applyAlignment="1">
      <alignment horizontal="center" vertical="center"/>
    </xf>
    <xf numFmtId="1" fontId="0" fillId="2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2" borderId="65" xfId="0" applyNumberFormat="1" applyFont="1" applyFill="1" applyBorder="1" applyAlignment="1">
      <alignment horizontal="center" vertical="center"/>
    </xf>
    <xf numFmtId="1" fontId="0" fillId="2" borderId="66" xfId="0" applyNumberFormat="1" applyFont="1" applyFill="1" applyBorder="1" applyAlignment="1">
      <alignment horizontal="center" vertical="center"/>
    </xf>
    <xf numFmtId="1" fontId="0" fillId="0" borderId="67" xfId="0" applyNumberFormat="1" applyFont="1" applyBorder="1" applyAlignment="1">
      <alignment horizontal="center" vertical="center"/>
    </xf>
    <xf numFmtId="1" fontId="0" fillId="2" borderId="68" xfId="0" applyNumberFormat="1" applyFont="1" applyFill="1" applyBorder="1" applyAlignment="1">
      <alignment horizontal="center" vertical="center"/>
    </xf>
    <xf numFmtId="1" fontId="0" fillId="0" borderId="69" xfId="0" applyNumberFormat="1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2" borderId="70" xfId="0" applyNumberFormat="1" applyFont="1" applyFill="1" applyBorder="1" applyAlignment="1">
      <alignment horizontal="center" vertical="center"/>
    </xf>
    <xf numFmtId="1" fontId="0" fillId="2" borderId="71" xfId="0" applyNumberFormat="1" applyFont="1" applyFill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 vertical="center"/>
    </xf>
    <xf numFmtId="1" fontId="0" fillId="2" borderId="7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74" xfId="0" applyNumberFormat="1" applyFont="1" applyBorder="1" applyAlignment="1" applyProtection="1">
      <alignment horizontal="left" vertical="top" wrapText="1" indent="1"/>
      <protection locked="0"/>
    </xf>
    <xf numFmtId="0" fontId="1" fillId="0" borderId="75" xfId="0" applyNumberFormat="1" applyFont="1" applyBorder="1" applyAlignment="1" applyProtection="1">
      <alignment horizontal="left" vertical="top" wrapText="1" indent="1"/>
      <protection locked="0"/>
    </xf>
    <xf numFmtId="0" fontId="1" fillId="0" borderId="54" xfId="0" applyNumberFormat="1" applyFont="1" applyBorder="1" applyAlignment="1" applyProtection="1">
      <alignment horizontal="left" vertical="top" wrapText="1" inden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2" fillId="3" borderId="79" xfId="0" applyFont="1" applyFill="1" applyBorder="1" applyAlignment="1">
      <alignment horizontal="center"/>
    </xf>
    <xf numFmtId="0" fontId="2" fillId="3" borderId="80" xfId="0" applyFont="1" applyFill="1" applyBorder="1" applyAlignment="1">
      <alignment horizontal="center"/>
    </xf>
    <xf numFmtId="0" fontId="2" fillId="3" borderId="8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82" xfId="0" applyFont="1" applyFill="1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1" fillId="2" borderId="74" xfId="0" applyFont="1" applyFill="1" applyBorder="1" applyAlignment="1">
      <alignment horizontal="center" vertical="center" textRotation="90"/>
    </xf>
    <xf numFmtId="0" fontId="1" fillId="2" borderId="26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85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9" fillId="0" borderId="74" xfId="0" applyFont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54" xfId="0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428625</xdr:rowOff>
    </xdr:from>
    <xdr:to>
      <xdr:col>19</xdr:col>
      <xdr:colOff>9525</xdr:colOff>
      <xdr:row>0</xdr:row>
      <xdr:rowOff>1457325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286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323850</xdr:rowOff>
    </xdr:from>
    <xdr:to>
      <xdr:col>19</xdr:col>
      <xdr:colOff>38100</xdr:colOff>
      <xdr:row>0</xdr:row>
      <xdr:rowOff>1343025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2385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57150</xdr:rowOff>
    </xdr:from>
    <xdr:to>
      <xdr:col>20</xdr:col>
      <xdr:colOff>66675</xdr:colOff>
      <xdr:row>0</xdr:row>
      <xdr:rowOff>1085850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76200</xdr:rowOff>
    </xdr:from>
    <xdr:to>
      <xdr:col>20</xdr:col>
      <xdr:colOff>66675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62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Zeros="0" workbookViewId="0" topLeftCell="A18">
      <selection activeCell="A20" sqref="A20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117.75" customHeight="1">
      <c r="A1" s="139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30.75" customHeight="1">
      <c r="A2" s="160" t="s">
        <v>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8.2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17.25" thickBot="1" thickTop="1">
      <c r="A4" s="142" t="s">
        <v>3</v>
      </c>
      <c r="B4" s="145" t="s">
        <v>23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</row>
    <row r="5" spans="1:28" ht="30" customHeight="1">
      <c r="A5" s="143"/>
      <c r="B5" s="136" t="s">
        <v>10</v>
      </c>
      <c r="C5" s="137"/>
      <c r="D5" s="138"/>
      <c r="E5" s="136" t="s">
        <v>14</v>
      </c>
      <c r="F5" s="137"/>
      <c r="G5" s="138"/>
      <c r="H5" s="155" t="s">
        <v>8</v>
      </c>
      <c r="I5" s="156"/>
      <c r="J5" s="157"/>
      <c r="K5" s="136" t="s">
        <v>0</v>
      </c>
      <c r="L5" s="137"/>
      <c r="M5" s="138"/>
      <c r="N5" s="155" t="s">
        <v>7</v>
      </c>
      <c r="O5" s="156"/>
      <c r="P5" s="156"/>
      <c r="Q5" s="156"/>
      <c r="R5" s="156"/>
      <c r="S5" s="157"/>
      <c r="T5" s="136" t="s">
        <v>1</v>
      </c>
      <c r="U5" s="137"/>
      <c r="V5" s="138"/>
      <c r="W5" s="136" t="s">
        <v>9</v>
      </c>
      <c r="X5" s="137"/>
      <c r="Y5" s="138"/>
      <c r="Z5" s="136" t="s">
        <v>2</v>
      </c>
      <c r="AA5" s="137"/>
      <c r="AB5" s="148"/>
    </row>
    <row r="6" spans="1:28" ht="75.75" customHeight="1">
      <c r="A6" s="143"/>
      <c r="B6" s="158" t="s">
        <v>15</v>
      </c>
      <c r="C6" s="149" t="s">
        <v>16</v>
      </c>
      <c r="D6" s="151" t="s">
        <v>17</v>
      </c>
      <c r="E6" s="158" t="s">
        <v>15</v>
      </c>
      <c r="F6" s="149" t="s">
        <v>16</v>
      </c>
      <c r="G6" s="151" t="s">
        <v>17</v>
      </c>
      <c r="H6" s="158" t="s">
        <v>15</v>
      </c>
      <c r="I6" s="149" t="s">
        <v>16</v>
      </c>
      <c r="J6" s="151" t="s">
        <v>17</v>
      </c>
      <c r="K6" s="158" t="s">
        <v>15</v>
      </c>
      <c r="L6" s="149" t="s">
        <v>16</v>
      </c>
      <c r="M6" s="151" t="s">
        <v>17</v>
      </c>
      <c r="N6" s="163" t="s">
        <v>15</v>
      </c>
      <c r="O6" s="154"/>
      <c r="P6" s="153" t="s">
        <v>12</v>
      </c>
      <c r="Q6" s="154"/>
      <c r="R6" s="161" t="s">
        <v>17</v>
      </c>
      <c r="S6" s="162"/>
      <c r="T6" s="158" t="s">
        <v>15</v>
      </c>
      <c r="U6" s="149" t="s">
        <v>16</v>
      </c>
      <c r="V6" s="151" t="s">
        <v>17</v>
      </c>
      <c r="W6" s="158" t="s">
        <v>15</v>
      </c>
      <c r="X6" s="149" t="s">
        <v>16</v>
      </c>
      <c r="Y6" s="151" t="s">
        <v>17</v>
      </c>
      <c r="Z6" s="158" t="s">
        <v>15</v>
      </c>
      <c r="AA6" s="149" t="s">
        <v>16</v>
      </c>
      <c r="AB6" s="165" t="s">
        <v>17</v>
      </c>
    </row>
    <row r="7" spans="1:30" ht="13.5" customHeight="1" thickBot="1">
      <c r="A7" s="144"/>
      <c r="B7" s="159"/>
      <c r="C7" s="150"/>
      <c r="D7" s="152"/>
      <c r="E7" s="159"/>
      <c r="F7" s="150"/>
      <c r="G7" s="152"/>
      <c r="H7" s="159"/>
      <c r="I7" s="150"/>
      <c r="J7" s="152"/>
      <c r="K7" s="159"/>
      <c r="L7" s="150"/>
      <c r="M7" s="152"/>
      <c r="N7" s="4" t="s">
        <v>4</v>
      </c>
      <c r="O7" s="2" t="s">
        <v>5</v>
      </c>
      <c r="P7" s="2" t="s">
        <v>4</v>
      </c>
      <c r="Q7" s="2" t="s">
        <v>5</v>
      </c>
      <c r="R7" s="3" t="s">
        <v>4</v>
      </c>
      <c r="S7" s="5" t="s">
        <v>5</v>
      </c>
      <c r="T7" s="159"/>
      <c r="U7" s="150"/>
      <c r="V7" s="152"/>
      <c r="W7" s="159"/>
      <c r="X7" s="150"/>
      <c r="Y7" s="152"/>
      <c r="Z7" s="159"/>
      <c r="AA7" s="150"/>
      <c r="AB7" s="166"/>
      <c r="AD7" s="46"/>
    </row>
    <row r="8" spans="1:28" s="6" customFormat="1" ht="15" customHeight="1">
      <c r="A8" s="65" t="s">
        <v>24</v>
      </c>
      <c r="B8" s="8">
        <v>4</v>
      </c>
      <c r="C8" s="9">
        <v>3</v>
      </c>
      <c r="D8" s="10">
        <f aca="true" t="shared" si="0" ref="D8:D20">B8+C8</f>
        <v>7</v>
      </c>
      <c r="E8" s="8">
        <v>1</v>
      </c>
      <c r="F8" s="11">
        <v>2</v>
      </c>
      <c r="G8" s="10">
        <f>E8+F8</f>
        <v>3</v>
      </c>
      <c r="H8" s="8">
        <v>0</v>
      </c>
      <c r="I8" s="11">
        <v>0</v>
      </c>
      <c r="J8" s="10">
        <f>H8+I8</f>
        <v>0</v>
      </c>
      <c r="K8" s="8">
        <v>0</v>
      </c>
      <c r="L8" s="11">
        <v>0</v>
      </c>
      <c r="M8" s="10">
        <f>K8+L8</f>
        <v>0</v>
      </c>
      <c r="N8" s="12">
        <v>0</v>
      </c>
      <c r="O8" s="11">
        <v>0</v>
      </c>
      <c r="P8" s="11">
        <v>0</v>
      </c>
      <c r="Q8" s="11">
        <v>0</v>
      </c>
      <c r="R8" s="13">
        <f>N8+P8</f>
        <v>0</v>
      </c>
      <c r="S8" s="10">
        <f>O8+Q8</f>
        <v>0</v>
      </c>
      <c r="T8" s="8">
        <v>0</v>
      </c>
      <c r="U8" s="11">
        <v>0</v>
      </c>
      <c r="V8" s="10">
        <f>T8+U8</f>
        <v>0</v>
      </c>
      <c r="W8" s="8">
        <v>0</v>
      </c>
      <c r="X8" s="11">
        <v>0</v>
      </c>
      <c r="Y8" s="10">
        <f>W8+X8</f>
        <v>0</v>
      </c>
      <c r="Z8" s="73">
        <f>B8+E8-H8-K8+N8-O8-T8+W8</f>
        <v>5</v>
      </c>
      <c r="AA8" s="50">
        <f>C8+F8-I8-L8+P8-Q8-U8+X8</f>
        <v>5</v>
      </c>
      <c r="AB8" s="14">
        <f>Z8+AA8</f>
        <v>10</v>
      </c>
    </row>
    <row r="9" spans="1:28" s="6" customFormat="1" ht="15" customHeight="1">
      <c r="A9" s="66" t="s">
        <v>25</v>
      </c>
      <c r="B9" s="32">
        <v>1</v>
      </c>
      <c r="C9" s="47">
        <v>1</v>
      </c>
      <c r="D9" s="17">
        <f t="shared" si="0"/>
        <v>2</v>
      </c>
      <c r="E9" s="32">
        <v>0</v>
      </c>
      <c r="F9" s="31">
        <v>2</v>
      </c>
      <c r="G9" s="17">
        <f aca="true" t="shared" si="1" ref="G9:G20">E9+F9</f>
        <v>2</v>
      </c>
      <c r="H9" s="32">
        <v>0</v>
      </c>
      <c r="I9" s="31">
        <v>0</v>
      </c>
      <c r="J9" s="17">
        <f aca="true" t="shared" si="2" ref="J9:J21">H9+I9</f>
        <v>0</v>
      </c>
      <c r="K9" s="32">
        <v>0</v>
      </c>
      <c r="L9" s="31">
        <v>0</v>
      </c>
      <c r="M9" s="17">
        <f aca="true" t="shared" si="3" ref="M9:M21">K9+L9</f>
        <v>0</v>
      </c>
      <c r="N9" s="33">
        <v>0</v>
      </c>
      <c r="O9" s="31">
        <v>0</v>
      </c>
      <c r="P9" s="31">
        <v>0</v>
      </c>
      <c r="Q9" s="31">
        <v>0</v>
      </c>
      <c r="R9" s="19">
        <f aca="true" t="shared" si="4" ref="R9:R21">N9+P9</f>
        <v>0</v>
      </c>
      <c r="S9" s="17">
        <f aca="true" t="shared" si="5" ref="S9:S21">O9+Q9</f>
        <v>0</v>
      </c>
      <c r="T9" s="32">
        <v>0</v>
      </c>
      <c r="U9" s="31">
        <v>0</v>
      </c>
      <c r="V9" s="17">
        <f aca="true" t="shared" si="6" ref="V9:V21">T9+U9</f>
        <v>0</v>
      </c>
      <c r="W9" s="32">
        <v>0</v>
      </c>
      <c r="X9" s="31">
        <v>0</v>
      </c>
      <c r="Y9" s="17">
        <f aca="true" t="shared" si="7" ref="Y9:Y21">W9+X9</f>
        <v>0</v>
      </c>
      <c r="Z9" s="74">
        <f aca="true" t="shared" si="8" ref="Z9:Z21">B9+E9-H9-K9+N9-O9-T9+W9</f>
        <v>1</v>
      </c>
      <c r="AA9" s="40">
        <f aca="true" t="shared" si="9" ref="AA9:AA22">C9+F9-I9-L9+P9-Q9-U9+X9</f>
        <v>3</v>
      </c>
      <c r="AB9" s="20">
        <f aca="true" t="shared" si="10" ref="AB9:AB20">Z9+AA9</f>
        <v>4</v>
      </c>
    </row>
    <row r="10" spans="1:28" s="6" customFormat="1" ht="13.5" customHeight="1">
      <c r="A10" s="67" t="s">
        <v>26</v>
      </c>
      <c r="B10" s="15">
        <v>3</v>
      </c>
      <c r="C10" s="16">
        <v>2</v>
      </c>
      <c r="D10" s="17">
        <f t="shared" si="0"/>
        <v>5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/>
      <c r="L10" s="16">
        <v>1</v>
      </c>
      <c r="M10" s="17">
        <f t="shared" si="3"/>
        <v>1</v>
      </c>
      <c r="N10" s="18">
        <v>0</v>
      </c>
      <c r="O10" s="16">
        <v>0</v>
      </c>
      <c r="P10" s="16">
        <v>0</v>
      </c>
      <c r="Q10" s="16">
        <v>0</v>
      </c>
      <c r="R10" s="19">
        <f t="shared" si="4"/>
        <v>0</v>
      </c>
      <c r="S10" s="17">
        <f t="shared" si="5"/>
        <v>0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74">
        <f t="shared" si="8"/>
        <v>3</v>
      </c>
      <c r="AA10" s="40">
        <f t="shared" si="9"/>
        <v>1</v>
      </c>
      <c r="AB10" s="20">
        <f t="shared" si="10"/>
        <v>4</v>
      </c>
    </row>
    <row r="11" spans="1:28" s="6" customFormat="1" ht="15" customHeight="1">
      <c r="A11" s="67" t="s">
        <v>27</v>
      </c>
      <c r="B11" s="39">
        <v>0</v>
      </c>
      <c r="C11" s="16">
        <v>0</v>
      </c>
      <c r="D11" s="17">
        <f t="shared" si="0"/>
        <v>0</v>
      </c>
      <c r="E11" s="15">
        <v>0</v>
      </c>
      <c r="F11" s="16">
        <v>0</v>
      </c>
      <c r="G11" s="17">
        <f t="shared" si="1"/>
        <v>0</v>
      </c>
      <c r="H11" s="15">
        <v>0</v>
      </c>
      <c r="I11" s="16">
        <v>0</v>
      </c>
      <c r="J11" s="17">
        <f t="shared" si="2"/>
        <v>0</v>
      </c>
      <c r="K11" s="15">
        <v>0</v>
      </c>
      <c r="L11" s="16">
        <v>0</v>
      </c>
      <c r="M11" s="17">
        <f t="shared" si="3"/>
        <v>0</v>
      </c>
      <c r="N11" s="18">
        <v>0</v>
      </c>
      <c r="O11" s="16">
        <v>0</v>
      </c>
      <c r="P11" s="16">
        <v>0</v>
      </c>
      <c r="Q11" s="16">
        <v>0</v>
      </c>
      <c r="R11" s="19">
        <f t="shared" si="4"/>
        <v>0</v>
      </c>
      <c r="S11" s="17">
        <f t="shared" si="5"/>
        <v>0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74">
        <f t="shared" si="8"/>
        <v>0</v>
      </c>
      <c r="AA11" s="40">
        <f t="shared" si="9"/>
        <v>0</v>
      </c>
      <c r="AB11" s="20">
        <f t="shared" si="10"/>
        <v>0</v>
      </c>
    </row>
    <row r="12" spans="1:28" s="6" customFormat="1" ht="15" customHeight="1">
      <c r="A12" s="95" t="s">
        <v>28</v>
      </c>
      <c r="B12" s="96">
        <v>1</v>
      </c>
      <c r="C12" s="96">
        <v>2</v>
      </c>
      <c r="D12" s="44">
        <f>B12+C12</f>
        <v>3</v>
      </c>
      <c r="E12" s="39">
        <v>1</v>
      </c>
      <c r="F12" s="97">
        <v>1</v>
      </c>
      <c r="G12" s="44">
        <f t="shared" si="1"/>
        <v>2</v>
      </c>
      <c r="H12" s="39">
        <v>0</v>
      </c>
      <c r="I12" s="97">
        <v>0</v>
      </c>
      <c r="J12" s="44">
        <f t="shared" si="2"/>
        <v>0</v>
      </c>
      <c r="K12" s="39">
        <v>0</v>
      </c>
      <c r="L12" s="97">
        <v>0</v>
      </c>
      <c r="M12" s="44">
        <f t="shared" si="3"/>
        <v>0</v>
      </c>
      <c r="N12" s="98">
        <v>0</v>
      </c>
      <c r="O12" s="97">
        <v>0</v>
      </c>
      <c r="P12" s="97">
        <v>0</v>
      </c>
      <c r="Q12" s="97">
        <v>0</v>
      </c>
      <c r="R12" s="45">
        <f t="shared" si="4"/>
        <v>0</v>
      </c>
      <c r="S12" s="44">
        <f t="shared" si="5"/>
        <v>0</v>
      </c>
      <c r="T12" s="39">
        <v>0</v>
      </c>
      <c r="U12" s="97">
        <v>0</v>
      </c>
      <c r="V12" s="44">
        <f t="shared" si="6"/>
        <v>0</v>
      </c>
      <c r="W12" s="39">
        <v>0</v>
      </c>
      <c r="X12" s="97">
        <v>0</v>
      </c>
      <c r="Y12" s="44">
        <f t="shared" si="7"/>
        <v>0</v>
      </c>
      <c r="Z12" s="76">
        <f>B12+E12-H12-K12+N12-O12-T12+W12</f>
        <v>2</v>
      </c>
      <c r="AA12" s="40">
        <f t="shared" si="9"/>
        <v>3</v>
      </c>
      <c r="AB12" s="36">
        <f t="shared" si="10"/>
        <v>5</v>
      </c>
    </row>
    <row r="13" spans="1:28" s="6" customFormat="1" ht="15" customHeight="1" thickBot="1">
      <c r="A13" s="68" t="s">
        <v>29</v>
      </c>
      <c r="B13" s="27"/>
      <c r="C13" s="27"/>
      <c r="D13" s="23">
        <f t="shared" si="0"/>
        <v>0</v>
      </c>
      <c r="E13" s="21">
        <v>2</v>
      </c>
      <c r="F13" s="22">
        <v>4</v>
      </c>
      <c r="G13" s="23">
        <f>E13+F13</f>
        <v>6</v>
      </c>
      <c r="H13" s="21"/>
      <c r="I13" s="22"/>
      <c r="J13" s="23">
        <f>H13+I13</f>
        <v>0</v>
      </c>
      <c r="K13" s="21"/>
      <c r="L13" s="22"/>
      <c r="M13" s="23">
        <f>K13+L13</f>
        <v>0</v>
      </c>
      <c r="N13" s="24"/>
      <c r="O13" s="22"/>
      <c r="P13" s="22"/>
      <c r="Q13" s="22"/>
      <c r="R13" s="25">
        <f>N13+P13</f>
        <v>0</v>
      </c>
      <c r="S13" s="23">
        <f>O13+Q13</f>
        <v>0</v>
      </c>
      <c r="T13" s="21"/>
      <c r="U13" s="22">
        <v>1</v>
      </c>
      <c r="V13" s="23">
        <f>T13+U13</f>
        <v>1</v>
      </c>
      <c r="W13" s="21"/>
      <c r="X13" s="22"/>
      <c r="Y13" s="23">
        <f>W13+X13</f>
        <v>0</v>
      </c>
      <c r="Z13" s="76">
        <f t="shared" si="8"/>
        <v>2</v>
      </c>
      <c r="AA13" s="51">
        <f t="shared" si="9"/>
        <v>3</v>
      </c>
      <c r="AB13" s="26">
        <f>Z13+AA13</f>
        <v>5</v>
      </c>
    </row>
    <row r="14" spans="1:28" s="6" customFormat="1" ht="15" customHeight="1">
      <c r="A14" s="66" t="s">
        <v>30</v>
      </c>
      <c r="B14" s="32">
        <v>3</v>
      </c>
      <c r="C14" s="31">
        <v>3</v>
      </c>
      <c r="D14" s="77">
        <f t="shared" si="0"/>
        <v>6</v>
      </c>
      <c r="E14" s="32">
        <v>0</v>
      </c>
      <c r="F14" s="31">
        <v>0</v>
      </c>
      <c r="G14" s="77">
        <f t="shared" si="1"/>
        <v>0</v>
      </c>
      <c r="H14" s="32">
        <v>1</v>
      </c>
      <c r="I14" s="31">
        <v>0</v>
      </c>
      <c r="J14" s="77">
        <f t="shared" si="2"/>
        <v>1</v>
      </c>
      <c r="K14" s="32">
        <v>0</v>
      </c>
      <c r="L14" s="31">
        <v>0</v>
      </c>
      <c r="M14" s="77">
        <f t="shared" si="3"/>
        <v>0</v>
      </c>
      <c r="N14" s="33">
        <v>0</v>
      </c>
      <c r="O14" s="31">
        <v>0</v>
      </c>
      <c r="P14" s="31">
        <v>0</v>
      </c>
      <c r="Q14" s="31">
        <v>0</v>
      </c>
      <c r="R14" s="78">
        <f t="shared" si="4"/>
        <v>0</v>
      </c>
      <c r="S14" s="77">
        <f t="shared" si="5"/>
        <v>0</v>
      </c>
      <c r="T14" s="32"/>
      <c r="U14" s="31">
        <v>0</v>
      </c>
      <c r="V14" s="77">
        <f t="shared" si="6"/>
        <v>0</v>
      </c>
      <c r="W14" s="32">
        <v>0</v>
      </c>
      <c r="X14" s="31">
        <v>0</v>
      </c>
      <c r="Y14" s="77">
        <f t="shared" si="7"/>
        <v>0</v>
      </c>
      <c r="Z14" s="35">
        <f>B14+E14-H14-K14+N14-O14-T14+W14</f>
        <v>2</v>
      </c>
      <c r="AA14" s="50">
        <f t="shared" si="9"/>
        <v>3</v>
      </c>
      <c r="AB14" s="81">
        <f t="shared" si="10"/>
        <v>5</v>
      </c>
    </row>
    <row r="15" spans="1:28" s="6" customFormat="1" ht="15" customHeight="1">
      <c r="A15" s="66" t="s">
        <v>31</v>
      </c>
      <c r="B15" s="30"/>
      <c r="C15" s="31"/>
      <c r="D15" s="77"/>
      <c r="E15" s="32"/>
      <c r="F15" s="31"/>
      <c r="G15" s="77"/>
      <c r="H15" s="32"/>
      <c r="I15" s="31"/>
      <c r="J15" s="77"/>
      <c r="K15" s="32"/>
      <c r="L15" s="31"/>
      <c r="M15" s="77"/>
      <c r="N15" s="33"/>
      <c r="O15" s="31"/>
      <c r="P15" s="31"/>
      <c r="Q15" s="31"/>
      <c r="R15" s="78"/>
      <c r="S15" s="77"/>
      <c r="T15" s="32"/>
      <c r="U15" s="31"/>
      <c r="V15" s="77"/>
      <c r="W15" s="32"/>
      <c r="X15" s="31"/>
      <c r="Y15" s="77"/>
      <c r="Z15" s="87"/>
      <c r="AA15" s="80"/>
      <c r="AB15" s="81"/>
    </row>
    <row r="16" spans="1:28" s="6" customFormat="1" ht="15" customHeight="1">
      <c r="A16" s="66" t="s">
        <v>32</v>
      </c>
      <c r="B16" s="30">
        <v>4</v>
      </c>
      <c r="C16" s="31">
        <v>4</v>
      </c>
      <c r="D16" s="17">
        <f t="shared" si="0"/>
        <v>8</v>
      </c>
      <c r="E16" s="32">
        <v>1</v>
      </c>
      <c r="F16" s="31">
        <v>0</v>
      </c>
      <c r="G16" s="17">
        <f t="shared" si="1"/>
        <v>1</v>
      </c>
      <c r="H16" s="32">
        <v>0</v>
      </c>
      <c r="I16" s="31">
        <v>0</v>
      </c>
      <c r="J16" s="17">
        <f t="shared" si="2"/>
        <v>0</v>
      </c>
      <c r="K16" s="32"/>
      <c r="L16" s="31">
        <v>1</v>
      </c>
      <c r="M16" s="17">
        <f t="shared" si="3"/>
        <v>1</v>
      </c>
      <c r="N16" s="33">
        <v>0</v>
      </c>
      <c r="O16" s="31">
        <v>0</v>
      </c>
      <c r="P16" s="31">
        <v>0</v>
      </c>
      <c r="Q16" s="31">
        <v>0</v>
      </c>
      <c r="R16" s="19">
        <f t="shared" si="4"/>
        <v>0</v>
      </c>
      <c r="S16" s="17">
        <f t="shared" si="5"/>
        <v>0</v>
      </c>
      <c r="T16" s="32">
        <v>1</v>
      </c>
      <c r="U16" s="31">
        <v>0</v>
      </c>
      <c r="V16" s="17">
        <f t="shared" si="6"/>
        <v>1</v>
      </c>
      <c r="W16" s="32">
        <v>0</v>
      </c>
      <c r="X16" s="31">
        <v>0</v>
      </c>
      <c r="Y16" s="17">
        <f t="shared" si="7"/>
        <v>0</v>
      </c>
      <c r="Z16" s="87">
        <f t="shared" si="8"/>
        <v>4</v>
      </c>
      <c r="AA16" s="40">
        <f t="shared" si="9"/>
        <v>3</v>
      </c>
      <c r="AB16" s="20">
        <f t="shared" si="10"/>
        <v>7</v>
      </c>
    </row>
    <row r="17" spans="1:28" s="6" customFormat="1" ht="15" customHeight="1">
      <c r="A17" s="67" t="s">
        <v>33</v>
      </c>
      <c r="B17" s="30">
        <v>3</v>
      </c>
      <c r="C17" s="31">
        <v>4</v>
      </c>
      <c r="D17" s="17">
        <f t="shared" si="0"/>
        <v>7</v>
      </c>
      <c r="E17" s="32">
        <v>0</v>
      </c>
      <c r="F17" s="31">
        <v>2</v>
      </c>
      <c r="G17" s="17">
        <f t="shared" si="1"/>
        <v>2</v>
      </c>
      <c r="H17" s="32">
        <v>0</v>
      </c>
      <c r="I17" s="31">
        <v>1</v>
      </c>
      <c r="J17" s="17">
        <f t="shared" si="2"/>
        <v>1</v>
      </c>
      <c r="K17" s="32">
        <v>0</v>
      </c>
      <c r="L17" s="31">
        <v>1</v>
      </c>
      <c r="M17" s="17">
        <f t="shared" si="3"/>
        <v>1</v>
      </c>
      <c r="N17" s="33">
        <v>0</v>
      </c>
      <c r="O17" s="31">
        <v>0</v>
      </c>
      <c r="P17" s="31">
        <v>0</v>
      </c>
      <c r="Q17" s="31">
        <v>0</v>
      </c>
      <c r="R17" s="19">
        <f t="shared" si="4"/>
        <v>0</v>
      </c>
      <c r="S17" s="17">
        <f t="shared" si="5"/>
        <v>0</v>
      </c>
      <c r="T17" s="32">
        <v>0</v>
      </c>
      <c r="U17" s="31">
        <v>0</v>
      </c>
      <c r="V17" s="17">
        <f t="shared" si="6"/>
        <v>0</v>
      </c>
      <c r="W17" s="32">
        <v>0</v>
      </c>
      <c r="X17" s="31">
        <v>0</v>
      </c>
      <c r="Y17" s="17">
        <f t="shared" si="7"/>
        <v>0</v>
      </c>
      <c r="Z17" s="74">
        <f t="shared" si="8"/>
        <v>3</v>
      </c>
      <c r="AA17" s="40">
        <f t="shared" si="9"/>
        <v>4</v>
      </c>
      <c r="AB17" s="20">
        <f t="shared" si="10"/>
        <v>7</v>
      </c>
    </row>
    <row r="18" spans="1:28" s="6" customFormat="1" ht="15" customHeight="1" thickBot="1">
      <c r="A18" s="68" t="s">
        <v>34</v>
      </c>
      <c r="B18" s="27">
        <v>2</v>
      </c>
      <c r="C18" s="22">
        <v>2</v>
      </c>
      <c r="D18" s="23">
        <f t="shared" si="0"/>
        <v>4</v>
      </c>
      <c r="E18" s="21">
        <v>0</v>
      </c>
      <c r="F18" s="22">
        <v>0</v>
      </c>
      <c r="G18" s="23">
        <f t="shared" si="1"/>
        <v>0</v>
      </c>
      <c r="H18" s="21">
        <v>0</v>
      </c>
      <c r="I18" s="22">
        <v>1</v>
      </c>
      <c r="J18" s="23">
        <f t="shared" si="2"/>
        <v>1</v>
      </c>
      <c r="K18" s="21">
        <v>2</v>
      </c>
      <c r="L18" s="22">
        <v>1</v>
      </c>
      <c r="M18" s="23">
        <f t="shared" si="3"/>
        <v>3</v>
      </c>
      <c r="N18" s="24">
        <v>0</v>
      </c>
      <c r="O18" s="22">
        <v>0</v>
      </c>
      <c r="P18" s="22">
        <v>0</v>
      </c>
      <c r="Q18" s="22">
        <v>0</v>
      </c>
      <c r="R18" s="25">
        <f t="shared" si="4"/>
        <v>0</v>
      </c>
      <c r="S18" s="23">
        <f t="shared" si="5"/>
        <v>0</v>
      </c>
      <c r="T18" s="21">
        <v>0</v>
      </c>
      <c r="U18" s="22">
        <v>0</v>
      </c>
      <c r="V18" s="23">
        <f t="shared" si="6"/>
        <v>0</v>
      </c>
      <c r="W18" s="21">
        <v>0</v>
      </c>
      <c r="X18" s="22">
        <v>0</v>
      </c>
      <c r="Y18" s="23">
        <f t="shared" si="7"/>
        <v>0</v>
      </c>
      <c r="Z18" s="75">
        <f t="shared" si="8"/>
        <v>0</v>
      </c>
      <c r="AA18" s="51">
        <f t="shared" si="9"/>
        <v>0</v>
      </c>
      <c r="AB18" s="26">
        <f t="shared" si="10"/>
        <v>0</v>
      </c>
    </row>
    <row r="19" spans="1:28" s="42" customFormat="1" ht="15" customHeight="1">
      <c r="A19" s="69" t="s">
        <v>35</v>
      </c>
      <c r="B19" s="37">
        <v>4</v>
      </c>
      <c r="C19" s="40">
        <v>4</v>
      </c>
      <c r="D19" s="17">
        <f t="shared" si="0"/>
        <v>8</v>
      </c>
      <c r="E19" s="37">
        <v>0</v>
      </c>
      <c r="F19" s="40">
        <v>0</v>
      </c>
      <c r="G19" s="17">
        <f t="shared" si="1"/>
        <v>0</v>
      </c>
      <c r="H19" s="37">
        <v>0</v>
      </c>
      <c r="I19" s="40">
        <v>0</v>
      </c>
      <c r="J19" s="17">
        <f t="shared" si="2"/>
        <v>0</v>
      </c>
      <c r="K19" s="37">
        <v>2</v>
      </c>
      <c r="L19" s="40">
        <v>4</v>
      </c>
      <c r="M19" s="17">
        <f t="shared" si="3"/>
        <v>6</v>
      </c>
      <c r="N19" s="41">
        <v>0</v>
      </c>
      <c r="O19" s="40">
        <v>0</v>
      </c>
      <c r="P19" s="40">
        <v>0</v>
      </c>
      <c r="Q19" s="40">
        <v>0</v>
      </c>
      <c r="R19" s="19">
        <f t="shared" si="4"/>
        <v>0</v>
      </c>
      <c r="S19" s="17">
        <f t="shared" si="5"/>
        <v>0</v>
      </c>
      <c r="T19" s="37">
        <v>1</v>
      </c>
      <c r="U19" s="40">
        <v>0</v>
      </c>
      <c r="V19" s="17">
        <f t="shared" si="6"/>
        <v>1</v>
      </c>
      <c r="W19" s="37">
        <v>0</v>
      </c>
      <c r="X19" s="40">
        <v>0</v>
      </c>
      <c r="Y19" s="17">
        <f t="shared" si="7"/>
        <v>0</v>
      </c>
      <c r="Z19" s="74">
        <f t="shared" si="8"/>
        <v>1</v>
      </c>
      <c r="AA19" s="40">
        <f t="shared" si="9"/>
        <v>0</v>
      </c>
      <c r="AB19" s="20">
        <f t="shared" si="10"/>
        <v>1</v>
      </c>
    </row>
    <row r="20" spans="1:28" s="6" customFormat="1" ht="15" customHeight="1">
      <c r="A20" s="70" t="s">
        <v>36</v>
      </c>
      <c r="B20" s="15">
        <v>3</v>
      </c>
      <c r="C20" s="16">
        <v>3</v>
      </c>
      <c r="D20" s="17">
        <f t="shared" si="0"/>
        <v>6</v>
      </c>
      <c r="E20" s="15">
        <v>1</v>
      </c>
      <c r="F20" s="16">
        <v>0</v>
      </c>
      <c r="G20" s="17">
        <f t="shared" si="1"/>
        <v>1</v>
      </c>
      <c r="H20" s="15">
        <v>0</v>
      </c>
      <c r="I20" s="16">
        <v>0</v>
      </c>
      <c r="J20" s="17">
        <f t="shared" si="2"/>
        <v>0</v>
      </c>
      <c r="K20" s="15">
        <v>1</v>
      </c>
      <c r="L20" s="16">
        <v>1</v>
      </c>
      <c r="M20" s="17">
        <f t="shared" si="3"/>
        <v>2</v>
      </c>
      <c r="N20" s="18">
        <v>0</v>
      </c>
      <c r="O20" s="16">
        <v>0</v>
      </c>
      <c r="P20" s="16">
        <v>0</v>
      </c>
      <c r="Q20" s="16">
        <v>0</v>
      </c>
      <c r="R20" s="19">
        <f t="shared" si="4"/>
        <v>0</v>
      </c>
      <c r="S20" s="17">
        <f t="shared" si="5"/>
        <v>0</v>
      </c>
      <c r="T20" s="15">
        <v>0</v>
      </c>
      <c r="U20" s="16">
        <v>0</v>
      </c>
      <c r="V20" s="17">
        <f t="shared" si="6"/>
        <v>0</v>
      </c>
      <c r="W20" s="15">
        <v>0</v>
      </c>
      <c r="X20" s="16">
        <v>0</v>
      </c>
      <c r="Y20" s="17">
        <f t="shared" si="7"/>
        <v>0</v>
      </c>
      <c r="Z20" s="74">
        <f t="shared" si="8"/>
        <v>3</v>
      </c>
      <c r="AA20" s="40">
        <f t="shared" si="9"/>
        <v>2</v>
      </c>
      <c r="AB20" s="20">
        <f t="shared" si="10"/>
        <v>5</v>
      </c>
    </row>
    <row r="21" spans="1:28" s="42" customFormat="1" ht="15" customHeight="1" thickBot="1">
      <c r="A21" s="82" t="s">
        <v>37</v>
      </c>
      <c r="B21" s="43">
        <v>0</v>
      </c>
      <c r="C21" s="53">
        <v>0</v>
      </c>
      <c r="D21" s="115">
        <f>B21+C21</f>
        <v>0</v>
      </c>
      <c r="E21" s="43">
        <v>0</v>
      </c>
      <c r="F21" s="53">
        <v>0</v>
      </c>
      <c r="G21" s="44">
        <f>E21+F21</f>
        <v>0</v>
      </c>
      <c r="H21" s="43">
        <v>0</v>
      </c>
      <c r="I21" s="53">
        <v>0</v>
      </c>
      <c r="J21" s="44">
        <f t="shared" si="2"/>
        <v>0</v>
      </c>
      <c r="K21" s="43">
        <v>0</v>
      </c>
      <c r="L21" s="53">
        <v>0</v>
      </c>
      <c r="M21" s="44">
        <f t="shared" si="3"/>
        <v>0</v>
      </c>
      <c r="N21" s="72">
        <v>0</v>
      </c>
      <c r="O21" s="53">
        <v>0</v>
      </c>
      <c r="P21" s="53">
        <v>0</v>
      </c>
      <c r="Q21" s="53">
        <v>0</v>
      </c>
      <c r="R21" s="45">
        <f t="shared" si="4"/>
        <v>0</v>
      </c>
      <c r="S21" s="44">
        <f t="shared" si="5"/>
        <v>0</v>
      </c>
      <c r="T21" s="43">
        <v>0</v>
      </c>
      <c r="U21" s="53">
        <v>0</v>
      </c>
      <c r="V21" s="44">
        <f t="shared" si="6"/>
        <v>0</v>
      </c>
      <c r="W21" s="43">
        <v>0</v>
      </c>
      <c r="X21" s="53">
        <v>0</v>
      </c>
      <c r="Y21" s="44">
        <f t="shared" si="7"/>
        <v>0</v>
      </c>
      <c r="Z21" s="76">
        <f t="shared" si="8"/>
        <v>0</v>
      </c>
      <c r="AA21" s="113">
        <f t="shared" si="9"/>
        <v>0</v>
      </c>
      <c r="AB21" s="36">
        <f>Z21+AA21</f>
        <v>0</v>
      </c>
    </row>
    <row r="22" spans="1:28" s="42" customFormat="1" ht="15" customHeight="1" thickBot="1" thickTop="1">
      <c r="A22" s="102"/>
      <c r="B22" s="106">
        <v>0</v>
      </c>
      <c r="C22" s="107">
        <v>0</v>
      </c>
      <c r="D22" s="114">
        <f>B22+C22</f>
        <v>0</v>
      </c>
      <c r="E22" s="106">
        <v>0</v>
      </c>
      <c r="F22" s="107">
        <v>0</v>
      </c>
      <c r="G22" s="103">
        <f>E22+F22</f>
        <v>0</v>
      </c>
      <c r="H22" s="106">
        <v>0</v>
      </c>
      <c r="I22" s="107">
        <v>0</v>
      </c>
      <c r="J22" s="103">
        <f>H22+I22</f>
        <v>0</v>
      </c>
      <c r="K22" s="106">
        <v>0</v>
      </c>
      <c r="L22" s="107">
        <v>0</v>
      </c>
      <c r="M22" s="103">
        <f>K22+L22</f>
        <v>0</v>
      </c>
      <c r="N22" s="108">
        <v>0</v>
      </c>
      <c r="O22" s="107">
        <v>0</v>
      </c>
      <c r="P22" s="107">
        <v>0</v>
      </c>
      <c r="Q22" s="107">
        <v>0</v>
      </c>
      <c r="R22" s="109">
        <f>N22+P22</f>
        <v>0</v>
      </c>
      <c r="S22" s="103">
        <f>O22+Q22</f>
        <v>0</v>
      </c>
      <c r="T22" s="106">
        <v>0</v>
      </c>
      <c r="U22" s="107">
        <v>0</v>
      </c>
      <c r="V22" s="103">
        <f>T22+U22</f>
        <v>0</v>
      </c>
      <c r="W22" s="106">
        <v>0</v>
      </c>
      <c r="X22" s="107">
        <v>0</v>
      </c>
      <c r="Y22" s="103">
        <f>W22+X22</f>
        <v>0</v>
      </c>
      <c r="Z22" s="106">
        <f>B22+E22-H22-K22+N22-O22-T22+W22</f>
        <v>0</v>
      </c>
      <c r="AA22" s="80">
        <f t="shared" si="9"/>
        <v>0</v>
      </c>
      <c r="AB22" s="105">
        <f>Z22+AA22</f>
        <v>0</v>
      </c>
    </row>
    <row r="23" spans="1:28" s="6" customFormat="1" ht="15" customHeight="1" thickBot="1" thickTop="1">
      <c r="A23" s="71" t="s">
        <v>6</v>
      </c>
      <c r="B23" s="56">
        <f aca="true" t="shared" si="11" ref="B23:O23">SUM(B8:B21)</f>
        <v>28</v>
      </c>
      <c r="C23" s="57">
        <f t="shared" si="11"/>
        <v>28</v>
      </c>
      <c r="D23" s="58">
        <f>SUM(D8:D22)</f>
        <v>56</v>
      </c>
      <c r="E23" s="59">
        <f t="shared" si="11"/>
        <v>6</v>
      </c>
      <c r="F23" s="57">
        <f t="shared" si="11"/>
        <v>11</v>
      </c>
      <c r="G23" s="58">
        <f>SUM(G8:G22)</f>
        <v>17</v>
      </c>
      <c r="H23" s="63">
        <f t="shared" si="11"/>
        <v>1</v>
      </c>
      <c r="I23" s="57">
        <f t="shared" si="11"/>
        <v>2</v>
      </c>
      <c r="J23" s="64">
        <f>SUM(J8:J22)</f>
        <v>3</v>
      </c>
      <c r="K23" s="56">
        <f t="shared" si="11"/>
        <v>5</v>
      </c>
      <c r="L23" s="57">
        <f t="shared" si="11"/>
        <v>9</v>
      </c>
      <c r="M23" s="58">
        <f>SUM(M8:M22)</f>
        <v>14</v>
      </c>
      <c r="N23" s="56">
        <f t="shared" si="11"/>
        <v>0</v>
      </c>
      <c r="O23" s="57">
        <f t="shared" si="11"/>
        <v>0</v>
      </c>
      <c r="P23" s="57">
        <v>0</v>
      </c>
      <c r="Q23" s="57">
        <v>0</v>
      </c>
      <c r="R23" s="57">
        <v>0</v>
      </c>
      <c r="S23" s="58">
        <v>0</v>
      </c>
      <c r="T23" s="56">
        <f aca="true" t="shared" si="12" ref="T23:AA23">SUM(T8:T21)</f>
        <v>2</v>
      </c>
      <c r="U23" s="57">
        <f t="shared" si="12"/>
        <v>1</v>
      </c>
      <c r="V23" s="58">
        <f>SUM(V8:V22)</f>
        <v>3</v>
      </c>
      <c r="W23" s="60">
        <f>SUM(W8:W22)</f>
        <v>0</v>
      </c>
      <c r="X23" s="57">
        <f t="shared" si="12"/>
        <v>0</v>
      </c>
      <c r="Y23" s="58">
        <f>SUM(Y8:Y22)</f>
        <v>0</v>
      </c>
      <c r="Z23" s="59">
        <f>SUM(Z8:Z22)</f>
        <v>26</v>
      </c>
      <c r="AA23" s="57">
        <f t="shared" si="12"/>
        <v>27</v>
      </c>
      <c r="AB23" s="62">
        <f>AA23+Z23</f>
        <v>53</v>
      </c>
    </row>
    <row r="24" spans="1:28" ht="12" customHeight="1" thickTop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228.75" customHeight="1">
      <c r="A25" s="131" t="s">
        <v>46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</row>
    <row r="26" spans="1:28" ht="12.75">
      <c r="A26" s="1" t="s">
        <v>11</v>
      </c>
      <c r="B26" s="128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34" t="s">
        <v>48</v>
      </c>
      <c r="Y26" s="134"/>
      <c r="Z26" s="134"/>
      <c r="AA26" s="134"/>
      <c r="AB26" s="134"/>
    </row>
    <row r="27" spans="1:28" ht="11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5"/>
      <c r="Y27" s="135"/>
      <c r="Z27" s="135"/>
      <c r="AA27" s="135"/>
      <c r="AB27" s="135"/>
    </row>
  </sheetData>
  <mergeCells count="42">
    <mergeCell ref="A2:AB2"/>
    <mergeCell ref="V6:V7"/>
    <mergeCell ref="R6:S6"/>
    <mergeCell ref="M6:M7"/>
    <mergeCell ref="N6:O6"/>
    <mergeCell ref="A3:AB3"/>
    <mergeCell ref="AA6:AA7"/>
    <mergeCell ref="AB6:AB7"/>
    <mergeCell ref="H6:H7"/>
    <mergeCell ref="W6:W7"/>
    <mergeCell ref="X6:X7"/>
    <mergeCell ref="Y6:Y7"/>
    <mergeCell ref="Z6:Z7"/>
    <mergeCell ref="L6:L7"/>
    <mergeCell ref="T6:T7"/>
    <mergeCell ref="U6:U7"/>
    <mergeCell ref="J6:J7"/>
    <mergeCell ref="I6:I7"/>
    <mergeCell ref="H5:J5"/>
    <mergeCell ref="B6:B7"/>
    <mergeCell ref="C6:C7"/>
    <mergeCell ref="D6:D7"/>
    <mergeCell ref="E6:E7"/>
    <mergeCell ref="T5:V5"/>
    <mergeCell ref="P6:Q6"/>
    <mergeCell ref="K5:M5"/>
    <mergeCell ref="N5:S5"/>
    <mergeCell ref="K6:K7"/>
    <mergeCell ref="W5:Y5"/>
    <mergeCell ref="A1:AB1"/>
    <mergeCell ref="B26:W26"/>
    <mergeCell ref="A4:A7"/>
    <mergeCell ref="B4:AB4"/>
    <mergeCell ref="B5:D5"/>
    <mergeCell ref="Z5:AB5"/>
    <mergeCell ref="F6:F7"/>
    <mergeCell ref="G6:G7"/>
    <mergeCell ref="E5:G5"/>
    <mergeCell ref="A27:W27"/>
    <mergeCell ref="A24:AB24"/>
    <mergeCell ref="A25:AB25"/>
    <mergeCell ref="X26:AB2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2"/>
  <headerFooter alignWithMargins="0">
    <oddHeader>&amp;L&amp;8Zpravodaj KR OVS Frýdek-Místek č. 6/2010  ze dne 22. července 2010&amp;C   &amp;R&amp;8Příloha č. 6          List č. 1</oddHeader>
    <oddFooter>&amp;C&amp;8&amp;P  z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Zeros="0" workbookViewId="0" topLeftCell="A18">
      <selection activeCell="C21" sqref="C21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110.25" customHeight="1">
      <c r="A1" s="167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28.5" customHeight="1">
      <c r="A2" s="169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9.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17.25" thickBot="1" thickTop="1">
      <c r="A4" s="170" t="s">
        <v>3</v>
      </c>
      <c r="B4" s="145" t="s">
        <v>22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</row>
    <row r="5" spans="1:28" ht="30" customHeight="1">
      <c r="A5" s="171"/>
      <c r="B5" s="136" t="s">
        <v>10</v>
      </c>
      <c r="C5" s="137"/>
      <c r="D5" s="138"/>
      <c r="E5" s="136" t="s">
        <v>14</v>
      </c>
      <c r="F5" s="137"/>
      <c r="G5" s="138"/>
      <c r="H5" s="155" t="s">
        <v>8</v>
      </c>
      <c r="I5" s="156"/>
      <c r="J5" s="157"/>
      <c r="K5" s="136" t="s">
        <v>0</v>
      </c>
      <c r="L5" s="137"/>
      <c r="M5" s="138"/>
      <c r="N5" s="155" t="s">
        <v>7</v>
      </c>
      <c r="O5" s="156"/>
      <c r="P5" s="156"/>
      <c r="Q5" s="156"/>
      <c r="R5" s="156"/>
      <c r="S5" s="157"/>
      <c r="T5" s="136" t="s">
        <v>1</v>
      </c>
      <c r="U5" s="137"/>
      <c r="V5" s="138"/>
      <c r="W5" s="136" t="s">
        <v>9</v>
      </c>
      <c r="X5" s="137"/>
      <c r="Y5" s="138"/>
      <c r="Z5" s="136" t="s">
        <v>2</v>
      </c>
      <c r="AA5" s="137"/>
      <c r="AB5" s="148"/>
    </row>
    <row r="6" spans="1:28" ht="75.75" customHeight="1">
      <c r="A6" s="171"/>
      <c r="B6" s="158" t="s">
        <v>15</v>
      </c>
      <c r="C6" s="149" t="s">
        <v>16</v>
      </c>
      <c r="D6" s="151" t="s">
        <v>17</v>
      </c>
      <c r="E6" s="158" t="s">
        <v>15</v>
      </c>
      <c r="F6" s="149" t="s">
        <v>16</v>
      </c>
      <c r="G6" s="151" t="s">
        <v>17</v>
      </c>
      <c r="H6" s="158" t="s">
        <v>15</v>
      </c>
      <c r="I6" s="149" t="s">
        <v>16</v>
      </c>
      <c r="J6" s="151" t="s">
        <v>17</v>
      </c>
      <c r="K6" s="158" t="s">
        <v>15</v>
      </c>
      <c r="L6" s="149" t="s">
        <v>16</v>
      </c>
      <c r="M6" s="151" t="s">
        <v>17</v>
      </c>
      <c r="N6" s="163" t="s">
        <v>15</v>
      </c>
      <c r="O6" s="154"/>
      <c r="P6" s="153" t="s">
        <v>16</v>
      </c>
      <c r="Q6" s="154"/>
      <c r="R6" s="161" t="s">
        <v>17</v>
      </c>
      <c r="S6" s="162"/>
      <c r="T6" s="158" t="s">
        <v>15</v>
      </c>
      <c r="U6" s="149" t="s">
        <v>16</v>
      </c>
      <c r="V6" s="151" t="s">
        <v>17</v>
      </c>
      <c r="W6" s="158" t="s">
        <v>15</v>
      </c>
      <c r="X6" s="149" t="s">
        <v>16</v>
      </c>
      <c r="Y6" s="151" t="s">
        <v>17</v>
      </c>
      <c r="Z6" s="158" t="s">
        <v>15</v>
      </c>
      <c r="AA6" s="149" t="s">
        <v>16</v>
      </c>
      <c r="AB6" s="165" t="s">
        <v>17</v>
      </c>
    </row>
    <row r="7" spans="1:30" ht="13.5" customHeight="1" thickBot="1">
      <c r="A7" s="172"/>
      <c r="B7" s="159"/>
      <c r="C7" s="150"/>
      <c r="D7" s="152"/>
      <c r="E7" s="159"/>
      <c r="F7" s="150"/>
      <c r="G7" s="152"/>
      <c r="H7" s="159"/>
      <c r="I7" s="150"/>
      <c r="J7" s="152"/>
      <c r="K7" s="159"/>
      <c r="L7" s="150"/>
      <c r="M7" s="152"/>
      <c r="N7" s="4" t="s">
        <v>4</v>
      </c>
      <c r="O7" s="2" t="s">
        <v>5</v>
      </c>
      <c r="P7" s="2" t="s">
        <v>4</v>
      </c>
      <c r="Q7" s="2" t="s">
        <v>5</v>
      </c>
      <c r="R7" s="3" t="s">
        <v>4</v>
      </c>
      <c r="S7" s="5" t="s">
        <v>5</v>
      </c>
      <c r="T7" s="159"/>
      <c r="U7" s="150"/>
      <c r="V7" s="152"/>
      <c r="W7" s="159"/>
      <c r="X7" s="150"/>
      <c r="Y7" s="152"/>
      <c r="Z7" s="159"/>
      <c r="AA7" s="150"/>
      <c r="AB7" s="166"/>
      <c r="AD7" s="46"/>
    </row>
    <row r="8" spans="1:28" s="6" customFormat="1" ht="15" customHeight="1">
      <c r="A8" s="54" t="s">
        <v>24</v>
      </c>
      <c r="B8" s="8">
        <v>0</v>
      </c>
      <c r="C8" s="9">
        <v>2</v>
      </c>
      <c r="D8" s="10">
        <f aca="true" t="shared" si="0" ref="D8:D20">B8+C8</f>
        <v>2</v>
      </c>
      <c r="E8" s="8">
        <v>0</v>
      </c>
      <c r="F8" s="11">
        <v>0</v>
      </c>
      <c r="G8" s="10">
        <f aca="true" t="shared" si="1" ref="G8:G20">E8+F8</f>
        <v>0</v>
      </c>
      <c r="H8" s="8">
        <v>0</v>
      </c>
      <c r="I8" s="11">
        <v>0</v>
      </c>
      <c r="J8" s="10">
        <f aca="true" t="shared" si="2" ref="J8:J21">H8+I8</f>
        <v>0</v>
      </c>
      <c r="K8" s="8">
        <v>0</v>
      </c>
      <c r="L8" s="11">
        <v>1</v>
      </c>
      <c r="M8" s="10">
        <f aca="true" t="shared" si="3" ref="M8:M21">K8+L8</f>
        <v>1</v>
      </c>
      <c r="N8" s="12">
        <v>0</v>
      </c>
      <c r="O8" s="11">
        <v>0</v>
      </c>
      <c r="P8" s="11">
        <v>0</v>
      </c>
      <c r="Q8" s="11">
        <v>0</v>
      </c>
      <c r="R8" s="13">
        <f aca="true" t="shared" si="4" ref="R8:R21">N8+P8</f>
        <v>0</v>
      </c>
      <c r="S8" s="10">
        <f aca="true" t="shared" si="5" ref="S8:S21">O8+Q8</f>
        <v>0</v>
      </c>
      <c r="T8" s="8">
        <v>0</v>
      </c>
      <c r="U8" s="11">
        <v>0</v>
      </c>
      <c r="V8" s="10">
        <f aca="true" t="shared" si="6" ref="V8:V21">T8+U8</f>
        <v>0</v>
      </c>
      <c r="W8" s="8">
        <v>0</v>
      </c>
      <c r="X8" s="11">
        <v>0</v>
      </c>
      <c r="Y8" s="10">
        <f aca="true" t="shared" si="7" ref="Y8:Y20">W8+X8</f>
        <v>0</v>
      </c>
      <c r="Z8" s="73">
        <f>B8+E8-H8-K8+N8-O8-T8+W8</f>
        <v>0</v>
      </c>
      <c r="AA8" s="50">
        <f aca="true" t="shared" si="8" ref="AA8:AA13">C8+F8-I8-L8+P8-Q8-U8+X8</f>
        <v>1</v>
      </c>
      <c r="AB8" s="14">
        <f aca="true" t="shared" si="9" ref="AB8:AB20">Z8+AA8</f>
        <v>1</v>
      </c>
    </row>
    <row r="9" spans="1:28" s="6" customFormat="1" ht="15" customHeight="1">
      <c r="A9" s="34" t="s">
        <v>25</v>
      </c>
      <c r="B9" s="32">
        <v>0</v>
      </c>
      <c r="C9" s="47">
        <v>0</v>
      </c>
      <c r="D9" s="17">
        <f t="shared" si="0"/>
        <v>0</v>
      </c>
      <c r="E9" s="32">
        <v>0</v>
      </c>
      <c r="F9" s="31">
        <v>0</v>
      </c>
      <c r="G9" s="17">
        <f t="shared" si="1"/>
        <v>0</v>
      </c>
      <c r="H9" s="32">
        <v>0</v>
      </c>
      <c r="I9" s="31">
        <v>0</v>
      </c>
      <c r="J9" s="17">
        <f t="shared" si="2"/>
        <v>0</v>
      </c>
      <c r="K9" s="32">
        <v>0</v>
      </c>
      <c r="L9" s="31">
        <v>0</v>
      </c>
      <c r="M9" s="17">
        <f t="shared" si="3"/>
        <v>0</v>
      </c>
      <c r="N9" s="33">
        <v>0</v>
      </c>
      <c r="O9" s="31">
        <v>0</v>
      </c>
      <c r="P9" s="31">
        <v>0</v>
      </c>
      <c r="Q9" s="31">
        <v>0</v>
      </c>
      <c r="R9" s="19">
        <f t="shared" si="4"/>
        <v>0</v>
      </c>
      <c r="S9" s="17">
        <f t="shared" si="5"/>
        <v>0</v>
      </c>
      <c r="T9" s="32">
        <v>0</v>
      </c>
      <c r="U9" s="31">
        <v>0</v>
      </c>
      <c r="V9" s="17">
        <f t="shared" si="6"/>
        <v>0</v>
      </c>
      <c r="W9" s="32">
        <v>0</v>
      </c>
      <c r="X9" s="31">
        <v>0</v>
      </c>
      <c r="Y9" s="17">
        <f t="shared" si="7"/>
        <v>0</v>
      </c>
      <c r="Z9" s="37">
        <f aca="true" t="shared" si="10" ref="Z9:Z21">B9+E9-H9-K9+N9-O9-T9+W9</f>
        <v>0</v>
      </c>
      <c r="AA9" s="40">
        <f t="shared" si="8"/>
        <v>0</v>
      </c>
      <c r="AB9" s="20">
        <f t="shared" si="9"/>
        <v>0</v>
      </c>
    </row>
    <row r="10" spans="1:28" s="6" customFormat="1" ht="15" customHeight="1">
      <c r="A10" s="28" t="s">
        <v>26</v>
      </c>
      <c r="B10" s="15">
        <v>2</v>
      </c>
      <c r="C10" s="16">
        <v>1</v>
      </c>
      <c r="D10" s="17">
        <f t="shared" si="0"/>
        <v>3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>
        <v>0</v>
      </c>
      <c r="L10" s="16">
        <v>0</v>
      </c>
      <c r="M10" s="17">
        <f t="shared" si="3"/>
        <v>0</v>
      </c>
      <c r="N10" s="18">
        <v>0</v>
      </c>
      <c r="O10" s="16">
        <v>0</v>
      </c>
      <c r="P10" s="16">
        <v>0</v>
      </c>
      <c r="Q10" s="16">
        <v>0</v>
      </c>
      <c r="R10" s="19">
        <f t="shared" si="4"/>
        <v>0</v>
      </c>
      <c r="S10" s="17">
        <f t="shared" si="5"/>
        <v>0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37">
        <f t="shared" si="10"/>
        <v>2</v>
      </c>
      <c r="AA10" s="40">
        <f t="shared" si="8"/>
        <v>1</v>
      </c>
      <c r="AB10" s="20">
        <f t="shared" si="9"/>
        <v>3</v>
      </c>
    </row>
    <row r="11" spans="1:28" s="6" customFormat="1" ht="15" customHeight="1">
      <c r="A11" s="28" t="s">
        <v>27</v>
      </c>
      <c r="B11" s="39">
        <v>3</v>
      </c>
      <c r="C11" s="16">
        <v>2</v>
      </c>
      <c r="D11" s="17">
        <f t="shared" si="0"/>
        <v>5</v>
      </c>
      <c r="E11" s="15">
        <v>0</v>
      </c>
      <c r="F11" s="16">
        <v>1</v>
      </c>
      <c r="G11" s="17">
        <f t="shared" si="1"/>
        <v>1</v>
      </c>
      <c r="H11" s="15">
        <v>0</v>
      </c>
      <c r="I11" s="16">
        <v>0</v>
      </c>
      <c r="J11" s="17">
        <f t="shared" si="2"/>
        <v>0</v>
      </c>
      <c r="K11" s="15">
        <v>2</v>
      </c>
      <c r="L11" s="16">
        <v>0</v>
      </c>
      <c r="M11" s="17">
        <f t="shared" si="3"/>
        <v>2</v>
      </c>
      <c r="N11" s="18">
        <v>0</v>
      </c>
      <c r="O11" s="16">
        <v>0</v>
      </c>
      <c r="P11" s="16">
        <v>0</v>
      </c>
      <c r="Q11" s="16">
        <v>1</v>
      </c>
      <c r="R11" s="19">
        <f t="shared" si="4"/>
        <v>0</v>
      </c>
      <c r="S11" s="17">
        <f t="shared" si="5"/>
        <v>1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37">
        <f t="shared" si="10"/>
        <v>1</v>
      </c>
      <c r="AA11" s="40">
        <f t="shared" si="8"/>
        <v>2</v>
      </c>
      <c r="AB11" s="20">
        <f t="shared" si="9"/>
        <v>3</v>
      </c>
    </row>
    <row r="12" spans="1:28" s="6" customFormat="1" ht="15" customHeight="1">
      <c r="A12" s="99" t="s">
        <v>28</v>
      </c>
      <c r="B12" s="96">
        <v>3</v>
      </c>
      <c r="C12" s="96">
        <v>2</v>
      </c>
      <c r="D12" s="44">
        <f t="shared" si="0"/>
        <v>5</v>
      </c>
      <c r="E12" s="39">
        <v>0</v>
      </c>
      <c r="F12" s="97">
        <v>0</v>
      </c>
      <c r="G12" s="44">
        <f>E12+F12</f>
        <v>0</v>
      </c>
      <c r="H12" s="39">
        <v>0</v>
      </c>
      <c r="I12" s="97">
        <v>0</v>
      </c>
      <c r="J12" s="44">
        <f>H12+I12</f>
        <v>0</v>
      </c>
      <c r="K12" s="39">
        <v>0</v>
      </c>
      <c r="L12" s="97">
        <v>0</v>
      </c>
      <c r="M12" s="44">
        <f>K12+L12</f>
        <v>0</v>
      </c>
      <c r="N12" s="98">
        <v>0</v>
      </c>
      <c r="O12" s="97">
        <v>0</v>
      </c>
      <c r="P12" s="97">
        <v>0</v>
      </c>
      <c r="Q12" s="97">
        <v>0</v>
      </c>
      <c r="R12" s="45">
        <f>N12+P12</f>
        <v>0</v>
      </c>
      <c r="S12" s="44">
        <f>O12+Q12</f>
        <v>0</v>
      </c>
      <c r="T12" s="39">
        <v>0</v>
      </c>
      <c r="U12" s="97">
        <v>0</v>
      </c>
      <c r="V12" s="44">
        <f t="shared" si="6"/>
        <v>0</v>
      </c>
      <c r="W12" s="39">
        <v>0</v>
      </c>
      <c r="X12" s="97">
        <v>0</v>
      </c>
      <c r="Y12" s="44">
        <f t="shared" si="7"/>
        <v>0</v>
      </c>
      <c r="Z12" s="43">
        <f>B12+E12-H12-K12+N12-O12-T12+W12</f>
        <v>3</v>
      </c>
      <c r="AA12" s="40">
        <f t="shared" si="8"/>
        <v>2</v>
      </c>
      <c r="AB12" s="36">
        <f>Z12+AA12</f>
        <v>5</v>
      </c>
    </row>
    <row r="13" spans="1:28" s="6" customFormat="1" ht="15" customHeight="1" thickBot="1">
      <c r="A13" s="29" t="s">
        <v>29</v>
      </c>
      <c r="B13" s="21"/>
      <c r="C13" s="27"/>
      <c r="D13" s="23">
        <f>B13+C13</f>
        <v>0</v>
      </c>
      <c r="E13" s="21">
        <v>1</v>
      </c>
      <c r="F13" s="22">
        <v>1</v>
      </c>
      <c r="G13" s="23">
        <f t="shared" si="1"/>
        <v>2</v>
      </c>
      <c r="H13" s="21"/>
      <c r="I13" s="22"/>
      <c r="J13" s="23">
        <f t="shared" si="2"/>
        <v>0</v>
      </c>
      <c r="K13" s="21"/>
      <c r="L13" s="22"/>
      <c r="M13" s="23">
        <f t="shared" si="3"/>
        <v>0</v>
      </c>
      <c r="N13" s="24"/>
      <c r="O13" s="22"/>
      <c r="P13" s="22"/>
      <c r="Q13" s="22">
        <v>1</v>
      </c>
      <c r="R13" s="25">
        <f t="shared" si="4"/>
        <v>0</v>
      </c>
      <c r="S13" s="23">
        <f t="shared" si="5"/>
        <v>1</v>
      </c>
      <c r="T13" s="21"/>
      <c r="U13" s="22"/>
      <c r="V13" s="23">
        <f>T13+U13</f>
        <v>0</v>
      </c>
      <c r="W13" s="21"/>
      <c r="X13" s="22"/>
      <c r="Y13" s="23">
        <f>W13+X13</f>
        <v>0</v>
      </c>
      <c r="Z13" s="38">
        <f t="shared" si="10"/>
        <v>1</v>
      </c>
      <c r="AA13" s="51">
        <f t="shared" si="8"/>
        <v>0</v>
      </c>
      <c r="AB13" s="26">
        <f t="shared" si="9"/>
        <v>1</v>
      </c>
    </row>
    <row r="14" spans="1:28" s="6" customFormat="1" ht="15" customHeight="1">
      <c r="A14" s="34" t="s">
        <v>30</v>
      </c>
      <c r="B14" s="32">
        <v>1</v>
      </c>
      <c r="C14" s="31">
        <v>2</v>
      </c>
      <c r="D14" s="77">
        <f t="shared" si="0"/>
        <v>3</v>
      </c>
      <c r="E14" s="32">
        <v>0</v>
      </c>
      <c r="F14" s="31">
        <v>0</v>
      </c>
      <c r="G14" s="77">
        <f t="shared" si="1"/>
        <v>0</v>
      </c>
      <c r="H14" s="32">
        <v>0</v>
      </c>
      <c r="I14" s="31">
        <v>0</v>
      </c>
      <c r="J14" s="77">
        <f t="shared" si="2"/>
        <v>0</v>
      </c>
      <c r="K14" s="32">
        <v>0</v>
      </c>
      <c r="L14" s="31">
        <v>0</v>
      </c>
      <c r="M14" s="77">
        <f t="shared" si="3"/>
        <v>0</v>
      </c>
      <c r="N14" s="33">
        <v>0</v>
      </c>
      <c r="O14" s="31">
        <v>0</v>
      </c>
      <c r="P14" s="31">
        <v>0</v>
      </c>
      <c r="Q14" s="31">
        <v>0</v>
      </c>
      <c r="R14" s="78">
        <f t="shared" si="4"/>
        <v>0</v>
      </c>
      <c r="S14" s="77">
        <f t="shared" si="5"/>
        <v>0</v>
      </c>
      <c r="T14" s="32">
        <v>0</v>
      </c>
      <c r="U14" s="31">
        <v>0</v>
      </c>
      <c r="V14" s="77">
        <f t="shared" si="6"/>
        <v>0</v>
      </c>
      <c r="W14" s="32">
        <v>0</v>
      </c>
      <c r="X14" s="31">
        <v>0</v>
      </c>
      <c r="Y14" s="77">
        <f t="shared" si="7"/>
        <v>0</v>
      </c>
      <c r="Z14" s="79">
        <f t="shared" si="10"/>
        <v>1</v>
      </c>
      <c r="AA14" s="50">
        <f aca="true" t="shared" si="11" ref="AA14:AA21">C14+F14-I14-L14+P14-Q14-U14+X14</f>
        <v>2</v>
      </c>
      <c r="AB14" s="81">
        <f t="shared" si="9"/>
        <v>3</v>
      </c>
    </row>
    <row r="15" spans="1:28" s="6" customFormat="1" ht="15" customHeight="1">
      <c r="A15" s="83" t="s">
        <v>31</v>
      </c>
      <c r="B15" s="79">
        <v>1</v>
      </c>
      <c r="C15" s="80">
        <v>3</v>
      </c>
      <c r="D15" s="77">
        <f>B15+C15</f>
        <v>4</v>
      </c>
      <c r="E15" s="79">
        <v>0</v>
      </c>
      <c r="F15" s="80">
        <v>0</v>
      </c>
      <c r="G15" s="77">
        <f>E15+F15</f>
        <v>0</v>
      </c>
      <c r="H15" s="79">
        <v>0</v>
      </c>
      <c r="I15" s="80">
        <v>0</v>
      </c>
      <c r="J15" s="77">
        <f>H15+I15</f>
        <v>0</v>
      </c>
      <c r="K15" s="79">
        <v>0</v>
      </c>
      <c r="L15" s="80">
        <v>0</v>
      </c>
      <c r="M15" s="77">
        <f>K15+L15</f>
        <v>0</v>
      </c>
      <c r="N15" s="84">
        <v>0</v>
      </c>
      <c r="O15" s="80">
        <v>0</v>
      </c>
      <c r="P15" s="80">
        <v>0</v>
      </c>
      <c r="Q15" s="80">
        <v>0</v>
      </c>
      <c r="R15" s="78">
        <f>N15+P15</f>
        <v>0</v>
      </c>
      <c r="S15" s="77">
        <f>O15+Q15</f>
        <v>0</v>
      </c>
      <c r="T15" s="79">
        <v>0</v>
      </c>
      <c r="U15" s="80">
        <v>0</v>
      </c>
      <c r="V15" s="77">
        <f>T15+U15</f>
        <v>0</v>
      </c>
      <c r="W15" s="79">
        <v>0</v>
      </c>
      <c r="X15" s="80">
        <v>0</v>
      </c>
      <c r="Y15" s="77">
        <f>W15+X15</f>
        <v>0</v>
      </c>
      <c r="Z15" s="79">
        <f>B15+E15-H15-K15+N15-O15-T15+W15</f>
        <v>1</v>
      </c>
      <c r="AA15" s="40">
        <f>C15+F15-I15-L15+P15-Q15-U15+X15</f>
        <v>3</v>
      </c>
      <c r="AB15" s="81">
        <f>Z15+AA15</f>
        <v>4</v>
      </c>
    </row>
    <row r="16" spans="1:28" s="6" customFormat="1" ht="15" customHeight="1">
      <c r="A16" s="34" t="s">
        <v>38</v>
      </c>
      <c r="B16" s="30">
        <v>0</v>
      </c>
      <c r="C16" s="31">
        <v>2</v>
      </c>
      <c r="D16" s="17">
        <f t="shared" si="0"/>
        <v>2</v>
      </c>
      <c r="E16" s="32">
        <v>0</v>
      </c>
      <c r="F16" s="31">
        <v>0</v>
      </c>
      <c r="G16" s="17">
        <f t="shared" si="1"/>
        <v>0</v>
      </c>
      <c r="H16" s="32">
        <v>0</v>
      </c>
      <c r="I16" s="31">
        <v>0</v>
      </c>
      <c r="J16" s="17">
        <f t="shared" si="2"/>
        <v>0</v>
      </c>
      <c r="K16" s="32">
        <v>0</v>
      </c>
      <c r="L16" s="31">
        <v>0</v>
      </c>
      <c r="M16" s="17">
        <f t="shared" si="3"/>
        <v>0</v>
      </c>
      <c r="N16" s="33">
        <v>0</v>
      </c>
      <c r="O16" s="31">
        <v>0</v>
      </c>
      <c r="P16" s="31">
        <v>0</v>
      </c>
      <c r="Q16" s="31">
        <v>0</v>
      </c>
      <c r="R16" s="19">
        <f t="shared" si="4"/>
        <v>0</v>
      </c>
      <c r="S16" s="17">
        <f t="shared" si="5"/>
        <v>0</v>
      </c>
      <c r="T16" s="32">
        <v>0</v>
      </c>
      <c r="U16" s="31">
        <v>0</v>
      </c>
      <c r="V16" s="17">
        <f t="shared" si="6"/>
        <v>0</v>
      </c>
      <c r="W16" s="32">
        <v>0</v>
      </c>
      <c r="X16" s="31">
        <v>0</v>
      </c>
      <c r="Y16" s="17">
        <f t="shared" si="7"/>
        <v>0</v>
      </c>
      <c r="Z16" s="37">
        <f t="shared" si="10"/>
        <v>0</v>
      </c>
      <c r="AA16" s="40">
        <f t="shared" si="11"/>
        <v>2</v>
      </c>
      <c r="AB16" s="20">
        <f t="shared" si="9"/>
        <v>2</v>
      </c>
    </row>
    <row r="17" spans="1:28" s="6" customFormat="1" ht="15" customHeight="1">
      <c r="A17" s="28" t="s">
        <v>33</v>
      </c>
      <c r="B17" s="30">
        <v>3</v>
      </c>
      <c r="C17" s="31">
        <v>1</v>
      </c>
      <c r="D17" s="17">
        <f t="shared" si="0"/>
        <v>4</v>
      </c>
      <c r="E17" s="32">
        <v>0</v>
      </c>
      <c r="F17" s="31">
        <v>0</v>
      </c>
      <c r="G17" s="17">
        <f t="shared" si="1"/>
        <v>0</v>
      </c>
      <c r="H17" s="32">
        <v>0</v>
      </c>
      <c r="I17" s="31">
        <v>0</v>
      </c>
      <c r="J17" s="17">
        <f t="shared" si="2"/>
        <v>0</v>
      </c>
      <c r="K17" s="32">
        <v>0</v>
      </c>
      <c r="L17" s="31">
        <v>0</v>
      </c>
      <c r="M17" s="17">
        <f t="shared" si="3"/>
        <v>0</v>
      </c>
      <c r="N17" s="33">
        <v>0</v>
      </c>
      <c r="O17" s="31">
        <v>0</v>
      </c>
      <c r="P17" s="31">
        <v>0</v>
      </c>
      <c r="Q17" s="31">
        <v>0</v>
      </c>
      <c r="R17" s="19">
        <f t="shared" si="4"/>
        <v>0</v>
      </c>
      <c r="S17" s="17">
        <f t="shared" si="5"/>
        <v>0</v>
      </c>
      <c r="T17" s="32">
        <v>0</v>
      </c>
      <c r="U17" s="31">
        <v>0</v>
      </c>
      <c r="V17" s="17">
        <f t="shared" si="6"/>
        <v>0</v>
      </c>
      <c r="W17" s="32">
        <v>0</v>
      </c>
      <c r="X17" s="31">
        <v>0</v>
      </c>
      <c r="Y17" s="17">
        <f t="shared" si="7"/>
        <v>0</v>
      </c>
      <c r="Z17" s="37">
        <f t="shared" si="10"/>
        <v>3</v>
      </c>
      <c r="AA17" s="40">
        <f t="shared" si="11"/>
        <v>1</v>
      </c>
      <c r="AB17" s="20">
        <f t="shared" si="9"/>
        <v>4</v>
      </c>
    </row>
    <row r="18" spans="1:28" s="6" customFormat="1" ht="15" customHeight="1" thickBot="1">
      <c r="A18" s="29" t="s">
        <v>34</v>
      </c>
      <c r="B18" s="27">
        <v>2</v>
      </c>
      <c r="C18" s="22">
        <v>2</v>
      </c>
      <c r="D18" s="23">
        <f t="shared" si="0"/>
        <v>4</v>
      </c>
      <c r="E18" s="21">
        <v>1</v>
      </c>
      <c r="F18" s="22"/>
      <c r="G18" s="23">
        <f t="shared" si="1"/>
        <v>1</v>
      </c>
      <c r="H18" s="21">
        <v>0</v>
      </c>
      <c r="I18" s="22">
        <v>0</v>
      </c>
      <c r="J18" s="23">
        <f t="shared" si="2"/>
        <v>0</v>
      </c>
      <c r="K18" s="21">
        <v>0</v>
      </c>
      <c r="L18" s="22">
        <v>2</v>
      </c>
      <c r="M18" s="23">
        <f t="shared" si="3"/>
        <v>2</v>
      </c>
      <c r="N18" s="24">
        <v>0</v>
      </c>
      <c r="O18" s="22">
        <v>0</v>
      </c>
      <c r="P18" s="22">
        <v>3</v>
      </c>
      <c r="Q18" s="22">
        <v>0</v>
      </c>
      <c r="R18" s="25">
        <f t="shared" si="4"/>
        <v>3</v>
      </c>
      <c r="S18" s="23">
        <f t="shared" si="5"/>
        <v>0</v>
      </c>
      <c r="T18" s="21">
        <v>0</v>
      </c>
      <c r="U18" s="22">
        <v>0</v>
      </c>
      <c r="V18" s="23">
        <f t="shared" si="6"/>
        <v>0</v>
      </c>
      <c r="W18" s="21">
        <v>0</v>
      </c>
      <c r="X18" s="22">
        <v>0</v>
      </c>
      <c r="Y18" s="23">
        <f t="shared" si="7"/>
        <v>0</v>
      </c>
      <c r="Z18" s="38">
        <f t="shared" si="10"/>
        <v>3</v>
      </c>
      <c r="AA18" s="80">
        <f t="shared" si="11"/>
        <v>3</v>
      </c>
      <c r="AB18" s="26">
        <f t="shared" si="9"/>
        <v>6</v>
      </c>
    </row>
    <row r="19" spans="1:28" s="42" customFormat="1" ht="15" customHeight="1">
      <c r="A19" s="48" t="s">
        <v>35</v>
      </c>
      <c r="B19" s="37">
        <v>1</v>
      </c>
      <c r="C19" s="40">
        <v>1</v>
      </c>
      <c r="D19" s="17">
        <f t="shared" si="0"/>
        <v>2</v>
      </c>
      <c r="E19" s="37">
        <v>0</v>
      </c>
      <c r="F19" s="40">
        <v>0</v>
      </c>
      <c r="G19" s="17">
        <f t="shared" si="1"/>
        <v>0</v>
      </c>
      <c r="H19" s="37">
        <v>0</v>
      </c>
      <c r="I19" s="40">
        <v>0</v>
      </c>
      <c r="J19" s="17">
        <f t="shared" si="2"/>
        <v>0</v>
      </c>
      <c r="K19" s="37">
        <v>0</v>
      </c>
      <c r="L19" s="40">
        <v>1</v>
      </c>
      <c r="M19" s="17">
        <f t="shared" si="3"/>
        <v>1</v>
      </c>
      <c r="N19" s="41">
        <v>0</v>
      </c>
      <c r="O19" s="40">
        <v>0</v>
      </c>
      <c r="P19" s="40">
        <v>0</v>
      </c>
      <c r="Q19" s="40">
        <v>0</v>
      </c>
      <c r="R19" s="19">
        <f t="shared" si="4"/>
        <v>0</v>
      </c>
      <c r="S19" s="17">
        <f t="shared" si="5"/>
        <v>0</v>
      </c>
      <c r="T19" s="37">
        <v>0</v>
      </c>
      <c r="U19" s="40">
        <v>0</v>
      </c>
      <c r="V19" s="17">
        <f t="shared" si="6"/>
        <v>0</v>
      </c>
      <c r="W19" s="37">
        <v>0</v>
      </c>
      <c r="X19" s="40">
        <v>0</v>
      </c>
      <c r="Y19" s="17">
        <f t="shared" si="7"/>
        <v>0</v>
      </c>
      <c r="Z19" s="37">
        <f t="shared" si="10"/>
        <v>1</v>
      </c>
      <c r="AA19" s="50">
        <f t="shared" si="11"/>
        <v>0</v>
      </c>
      <c r="AB19" s="20">
        <f t="shared" si="9"/>
        <v>1</v>
      </c>
    </row>
    <row r="20" spans="1:28" s="6" customFormat="1" ht="15" customHeight="1">
      <c r="A20" s="7" t="s">
        <v>36</v>
      </c>
      <c r="B20" s="15">
        <v>2</v>
      </c>
      <c r="C20" s="16">
        <v>1</v>
      </c>
      <c r="D20" s="17">
        <f t="shared" si="0"/>
        <v>3</v>
      </c>
      <c r="E20" s="15">
        <v>0</v>
      </c>
      <c r="F20" s="16">
        <v>1</v>
      </c>
      <c r="G20" s="17">
        <f t="shared" si="1"/>
        <v>1</v>
      </c>
      <c r="H20" s="15">
        <v>0</v>
      </c>
      <c r="I20" s="16">
        <v>0</v>
      </c>
      <c r="J20" s="17">
        <f t="shared" si="2"/>
        <v>0</v>
      </c>
      <c r="K20" s="15">
        <v>0</v>
      </c>
      <c r="L20" s="16">
        <v>0</v>
      </c>
      <c r="M20" s="17">
        <f t="shared" si="3"/>
        <v>0</v>
      </c>
      <c r="N20" s="18">
        <v>0</v>
      </c>
      <c r="O20" s="16">
        <v>0</v>
      </c>
      <c r="P20" s="16">
        <v>0</v>
      </c>
      <c r="Q20" s="16">
        <v>0</v>
      </c>
      <c r="R20" s="19">
        <f t="shared" si="4"/>
        <v>0</v>
      </c>
      <c r="S20" s="17">
        <f t="shared" si="5"/>
        <v>0</v>
      </c>
      <c r="T20" s="15">
        <v>0</v>
      </c>
      <c r="U20" s="16">
        <v>0</v>
      </c>
      <c r="V20" s="17">
        <f t="shared" si="6"/>
        <v>0</v>
      </c>
      <c r="W20" s="15">
        <v>0</v>
      </c>
      <c r="X20" s="16">
        <v>0</v>
      </c>
      <c r="Y20" s="17">
        <f t="shared" si="7"/>
        <v>0</v>
      </c>
      <c r="Z20" s="37">
        <f t="shared" si="10"/>
        <v>2</v>
      </c>
      <c r="AA20" s="40">
        <f t="shared" si="11"/>
        <v>2</v>
      </c>
      <c r="AB20" s="20">
        <f t="shared" si="9"/>
        <v>4</v>
      </c>
    </row>
    <row r="21" spans="1:28" s="42" customFormat="1" ht="15" customHeight="1" thickBot="1">
      <c r="A21" s="101" t="s">
        <v>37</v>
      </c>
      <c r="B21" s="43">
        <v>3</v>
      </c>
      <c r="C21" s="53">
        <v>2</v>
      </c>
      <c r="D21" s="44">
        <f>B21+C21</f>
        <v>5</v>
      </c>
      <c r="E21" s="43">
        <v>0</v>
      </c>
      <c r="F21" s="53">
        <v>1</v>
      </c>
      <c r="G21" s="44">
        <f>E21+F21</f>
        <v>1</v>
      </c>
      <c r="H21" s="43">
        <v>0</v>
      </c>
      <c r="I21" s="53">
        <v>0</v>
      </c>
      <c r="J21" s="44">
        <f t="shared" si="2"/>
        <v>0</v>
      </c>
      <c r="K21" s="43">
        <v>0</v>
      </c>
      <c r="L21" s="53">
        <v>1</v>
      </c>
      <c r="M21" s="44">
        <f t="shared" si="3"/>
        <v>1</v>
      </c>
      <c r="N21" s="72">
        <v>0</v>
      </c>
      <c r="O21" s="53">
        <v>0</v>
      </c>
      <c r="P21" s="53">
        <v>0</v>
      </c>
      <c r="Q21" s="53">
        <v>1</v>
      </c>
      <c r="R21" s="45">
        <f t="shared" si="4"/>
        <v>0</v>
      </c>
      <c r="S21" s="44">
        <f t="shared" si="5"/>
        <v>1</v>
      </c>
      <c r="T21" s="43">
        <v>1</v>
      </c>
      <c r="U21" s="53"/>
      <c r="V21" s="44">
        <f t="shared" si="6"/>
        <v>1</v>
      </c>
      <c r="W21" s="43">
        <v>0</v>
      </c>
      <c r="X21" s="53">
        <v>0</v>
      </c>
      <c r="Y21" s="44">
        <f>W21+X21</f>
        <v>0</v>
      </c>
      <c r="Z21" s="43">
        <f t="shared" si="10"/>
        <v>2</v>
      </c>
      <c r="AA21" s="113">
        <f t="shared" si="11"/>
        <v>1</v>
      </c>
      <c r="AB21" s="36">
        <f>Z21+AA21</f>
        <v>3</v>
      </c>
    </row>
    <row r="22" spans="1:28" s="42" customFormat="1" ht="15" customHeight="1" thickBot="1" thickTop="1">
      <c r="A22" s="110" t="s">
        <v>39</v>
      </c>
      <c r="B22" s="106"/>
      <c r="C22" s="107"/>
      <c r="D22" s="103">
        <f>B22+C22</f>
        <v>0</v>
      </c>
      <c r="E22" s="104"/>
      <c r="F22" s="107"/>
      <c r="G22" s="103">
        <f>E22+F22</f>
        <v>0</v>
      </c>
      <c r="H22" s="111"/>
      <c r="I22" s="107"/>
      <c r="J22" s="103">
        <f>H22+I22</f>
        <v>0</v>
      </c>
      <c r="K22" s="106"/>
      <c r="L22" s="107"/>
      <c r="M22" s="103">
        <f>K22+L22</f>
        <v>0</v>
      </c>
      <c r="N22" s="108"/>
      <c r="O22" s="107"/>
      <c r="P22" s="107"/>
      <c r="Q22" s="112"/>
      <c r="R22" s="109">
        <f>N22+P22</f>
        <v>0</v>
      </c>
      <c r="S22" s="103">
        <f>O22+Q22</f>
        <v>0</v>
      </c>
      <c r="T22" s="106"/>
      <c r="U22" s="107"/>
      <c r="V22" s="103">
        <f>T22+U22</f>
        <v>0</v>
      </c>
      <c r="W22" s="111">
        <v>1</v>
      </c>
      <c r="X22" s="107"/>
      <c r="Y22" s="103">
        <f>W22+X22</f>
        <v>1</v>
      </c>
      <c r="Z22" s="106">
        <f>B22+E22-H22-K22+N22-O22-T22+W22</f>
        <v>1</v>
      </c>
      <c r="AA22" s="80">
        <f>C22+F22-I22-L22+P22-Q22-U22+X22</f>
        <v>0</v>
      </c>
      <c r="AB22" s="105">
        <f>Z22+AA22</f>
        <v>1</v>
      </c>
    </row>
    <row r="23" spans="1:28" s="6" customFormat="1" ht="15" customHeight="1" thickBot="1" thickTop="1">
      <c r="A23" s="55" t="s">
        <v>6</v>
      </c>
      <c r="B23" s="56">
        <f aca="true" t="shared" si="12" ref="B23:L23">SUM(B8:B21)</f>
        <v>21</v>
      </c>
      <c r="C23" s="57">
        <f t="shared" si="12"/>
        <v>21</v>
      </c>
      <c r="D23" s="58">
        <f>SUM(D8:D22)</f>
        <v>42</v>
      </c>
      <c r="E23" s="59">
        <f t="shared" si="12"/>
        <v>2</v>
      </c>
      <c r="F23" s="57">
        <f t="shared" si="12"/>
        <v>4</v>
      </c>
      <c r="G23" s="58">
        <f>SUM(G8:G22)</f>
        <v>6</v>
      </c>
      <c r="H23" s="63">
        <f t="shared" si="12"/>
        <v>0</v>
      </c>
      <c r="I23" s="57">
        <f t="shared" si="12"/>
        <v>0</v>
      </c>
      <c r="J23" s="64">
        <f>SUM(J8:J22)</f>
        <v>0</v>
      </c>
      <c r="K23" s="56">
        <f t="shared" si="12"/>
        <v>2</v>
      </c>
      <c r="L23" s="57">
        <f t="shared" si="12"/>
        <v>5</v>
      </c>
      <c r="M23" s="58">
        <f>SUM(M8:M22)</f>
        <v>7</v>
      </c>
      <c r="N23" s="56">
        <v>0</v>
      </c>
      <c r="O23" s="57">
        <v>0</v>
      </c>
      <c r="P23" s="57">
        <f>SUM(P8:P21)</f>
        <v>3</v>
      </c>
      <c r="Q23" s="63">
        <f>SUM(Q8:Q21)</f>
        <v>3</v>
      </c>
      <c r="R23" s="63">
        <f>SUM(R8:R21)</f>
        <v>3</v>
      </c>
      <c r="S23" s="63">
        <f>SUM(S8:S21)</f>
        <v>3</v>
      </c>
      <c r="T23" s="56">
        <f aca="true" t="shared" si="13" ref="T23:AA23">SUM(T8:T21)</f>
        <v>1</v>
      </c>
      <c r="U23" s="57">
        <f t="shared" si="13"/>
        <v>0</v>
      </c>
      <c r="V23" s="58">
        <f>SUM(V8:V22)</f>
        <v>1</v>
      </c>
      <c r="W23" s="60">
        <f>SUM(W8:W22)</f>
        <v>1</v>
      </c>
      <c r="X23" s="57">
        <f t="shared" si="13"/>
        <v>0</v>
      </c>
      <c r="Y23" s="58">
        <f>SUM(Y8:Y22)</f>
        <v>1</v>
      </c>
      <c r="Z23" s="56">
        <f>SUM(Z8:Z22)</f>
        <v>21</v>
      </c>
      <c r="AA23" s="61">
        <f t="shared" si="13"/>
        <v>20</v>
      </c>
      <c r="AB23" s="62">
        <f>AA23+Z23</f>
        <v>41</v>
      </c>
    </row>
    <row r="24" spans="1:28" ht="12" customHeight="1" thickTop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195.75" customHeight="1">
      <c r="A25" s="131" t="s">
        <v>43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</row>
    <row r="26" spans="1:28" ht="12.75">
      <c r="A26" s="1" t="s">
        <v>11</v>
      </c>
      <c r="B26" s="128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34" t="s">
        <v>48</v>
      </c>
      <c r="Y26" s="134"/>
      <c r="Z26" s="134"/>
      <c r="AA26" s="134"/>
      <c r="AB26" s="134"/>
    </row>
    <row r="27" spans="1:28" ht="11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5"/>
      <c r="Y27" s="135"/>
      <c r="Z27" s="135"/>
      <c r="AA27" s="135"/>
      <c r="AB27" s="135"/>
    </row>
  </sheetData>
  <mergeCells count="42">
    <mergeCell ref="A1:AB1"/>
    <mergeCell ref="A3:AB3"/>
    <mergeCell ref="B26:W26"/>
    <mergeCell ref="A2:AB2"/>
    <mergeCell ref="A4:A7"/>
    <mergeCell ref="B4:AB4"/>
    <mergeCell ref="B5:D5"/>
    <mergeCell ref="E5:G5"/>
    <mergeCell ref="K5:M5"/>
    <mergeCell ref="J6:J7"/>
    <mergeCell ref="A27:W27"/>
    <mergeCell ref="A24:AB24"/>
    <mergeCell ref="A25:AB25"/>
    <mergeCell ref="X26:AB27"/>
    <mergeCell ref="N5:S5"/>
    <mergeCell ref="W5:Y5"/>
    <mergeCell ref="P6:Q6"/>
    <mergeCell ref="H5:J5"/>
    <mergeCell ref="M6:M7"/>
    <mergeCell ref="N6:O6"/>
    <mergeCell ref="R6:S6"/>
    <mergeCell ref="X6:X7"/>
    <mergeCell ref="H6:H7"/>
    <mergeCell ref="W6:W7"/>
    <mergeCell ref="L6:L7"/>
    <mergeCell ref="B6:B7"/>
    <mergeCell ref="C6:C7"/>
    <mergeCell ref="D6:D7"/>
    <mergeCell ref="E6:E7"/>
    <mergeCell ref="F6:F7"/>
    <mergeCell ref="G6:G7"/>
    <mergeCell ref="K6:K7"/>
    <mergeCell ref="I6:I7"/>
    <mergeCell ref="T5:V5"/>
    <mergeCell ref="T6:T7"/>
    <mergeCell ref="U6:U7"/>
    <mergeCell ref="V6:V7"/>
    <mergeCell ref="Z5:AB5"/>
    <mergeCell ref="Z6:Z7"/>
    <mergeCell ref="Y6:Y7"/>
    <mergeCell ref="AA6:AA7"/>
    <mergeCell ref="AB6:AB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2"/>
  <headerFooter alignWithMargins="0">
    <oddHeader>&amp;L&amp;8Zpravodaj KR OVS Frýdek-Místek  č. 6/2010  ze dne 22. července 2010&amp;C            &amp;8                  &amp;R&amp;8  Příloha č. 6          List č. 2</oddHeader>
    <oddFooter>&amp;C&amp;8&amp;P  z 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Zeros="0" tabSelected="1" workbookViewId="0" topLeftCell="A20">
      <selection activeCell="A20" sqref="A20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89.25" customHeight="1">
      <c r="A1" s="167" t="s">
        <v>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8.5" customHeight="1">
      <c r="A2" s="169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8.2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16.5" customHeight="1" thickBot="1" thickTop="1">
      <c r="A4" s="170" t="s">
        <v>3</v>
      </c>
      <c r="B4" s="145" t="s">
        <v>18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</row>
    <row r="5" spans="1:28" ht="30" customHeight="1">
      <c r="A5" s="171"/>
      <c r="B5" s="136" t="s">
        <v>10</v>
      </c>
      <c r="C5" s="137"/>
      <c r="D5" s="138"/>
      <c r="E5" s="136" t="s">
        <v>14</v>
      </c>
      <c r="F5" s="137"/>
      <c r="G5" s="138"/>
      <c r="H5" s="155" t="s">
        <v>8</v>
      </c>
      <c r="I5" s="156"/>
      <c r="J5" s="157"/>
      <c r="K5" s="136" t="s">
        <v>0</v>
      </c>
      <c r="L5" s="137"/>
      <c r="M5" s="138"/>
      <c r="N5" s="155" t="s">
        <v>7</v>
      </c>
      <c r="O5" s="156"/>
      <c r="P5" s="156"/>
      <c r="Q5" s="156"/>
      <c r="R5" s="156"/>
      <c r="S5" s="157"/>
      <c r="T5" s="136" t="s">
        <v>1</v>
      </c>
      <c r="U5" s="137"/>
      <c r="V5" s="138"/>
      <c r="W5" s="136" t="s">
        <v>9</v>
      </c>
      <c r="X5" s="137"/>
      <c r="Y5" s="138"/>
      <c r="Z5" s="136" t="s">
        <v>2</v>
      </c>
      <c r="AA5" s="137"/>
      <c r="AB5" s="148"/>
    </row>
    <row r="6" spans="1:28" ht="75.75" customHeight="1">
      <c r="A6" s="171"/>
      <c r="B6" s="158" t="s">
        <v>15</v>
      </c>
      <c r="C6" s="149" t="s">
        <v>16</v>
      </c>
      <c r="D6" s="151" t="s">
        <v>17</v>
      </c>
      <c r="E6" s="158" t="s">
        <v>15</v>
      </c>
      <c r="F6" s="149" t="s">
        <v>16</v>
      </c>
      <c r="G6" s="151" t="s">
        <v>17</v>
      </c>
      <c r="H6" s="158" t="s">
        <v>15</v>
      </c>
      <c r="I6" s="149" t="s">
        <v>16</v>
      </c>
      <c r="J6" s="151" t="s">
        <v>17</v>
      </c>
      <c r="K6" s="158" t="s">
        <v>15</v>
      </c>
      <c r="L6" s="149" t="s">
        <v>16</v>
      </c>
      <c r="M6" s="151" t="s">
        <v>17</v>
      </c>
      <c r="N6" s="163" t="s">
        <v>15</v>
      </c>
      <c r="O6" s="154"/>
      <c r="P6" s="153" t="s">
        <v>16</v>
      </c>
      <c r="Q6" s="154"/>
      <c r="R6" s="161" t="s">
        <v>17</v>
      </c>
      <c r="S6" s="162"/>
      <c r="T6" s="158" t="s">
        <v>15</v>
      </c>
      <c r="U6" s="149" t="s">
        <v>16</v>
      </c>
      <c r="V6" s="151" t="s">
        <v>17</v>
      </c>
      <c r="W6" s="158" t="s">
        <v>15</v>
      </c>
      <c r="X6" s="149" t="s">
        <v>16</v>
      </c>
      <c r="Y6" s="151" t="s">
        <v>17</v>
      </c>
      <c r="Z6" s="158" t="s">
        <v>15</v>
      </c>
      <c r="AA6" s="149" t="s">
        <v>16</v>
      </c>
      <c r="AB6" s="165" t="s">
        <v>17</v>
      </c>
    </row>
    <row r="7" spans="1:30" ht="13.5" customHeight="1" thickBot="1">
      <c r="A7" s="172"/>
      <c r="B7" s="159"/>
      <c r="C7" s="150"/>
      <c r="D7" s="152"/>
      <c r="E7" s="159"/>
      <c r="F7" s="150"/>
      <c r="G7" s="152"/>
      <c r="H7" s="159"/>
      <c r="I7" s="150"/>
      <c r="J7" s="152"/>
      <c r="K7" s="159"/>
      <c r="L7" s="150"/>
      <c r="M7" s="152"/>
      <c r="N7" s="4" t="s">
        <v>4</v>
      </c>
      <c r="O7" s="2" t="s">
        <v>5</v>
      </c>
      <c r="P7" s="2" t="s">
        <v>4</v>
      </c>
      <c r="Q7" s="2" t="s">
        <v>5</v>
      </c>
      <c r="R7" s="3" t="s">
        <v>4</v>
      </c>
      <c r="S7" s="5" t="s">
        <v>5</v>
      </c>
      <c r="T7" s="159"/>
      <c r="U7" s="150"/>
      <c r="V7" s="152"/>
      <c r="W7" s="159"/>
      <c r="X7" s="150"/>
      <c r="Y7" s="152"/>
      <c r="Z7" s="159"/>
      <c r="AA7" s="150"/>
      <c r="AB7" s="166"/>
      <c r="AD7" s="46"/>
    </row>
    <row r="8" spans="1:28" s="6" customFormat="1" ht="15" customHeight="1">
      <c r="A8" s="54" t="s">
        <v>24</v>
      </c>
      <c r="B8" s="8">
        <v>3</v>
      </c>
      <c r="C8" s="9">
        <v>1</v>
      </c>
      <c r="D8" s="10">
        <f aca="true" t="shared" si="0" ref="D8:D21">B8+C8</f>
        <v>4</v>
      </c>
      <c r="E8" s="8">
        <v>0</v>
      </c>
      <c r="F8" s="11">
        <v>0</v>
      </c>
      <c r="G8" s="10">
        <f aca="true" t="shared" si="1" ref="G8:G21">E8+F8</f>
        <v>0</v>
      </c>
      <c r="H8" s="8">
        <v>0</v>
      </c>
      <c r="I8" s="11">
        <v>0</v>
      </c>
      <c r="J8" s="10">
        <f aca="true" t="shared" si="2" ref="J8:J21">H8+I8</f>
        <v>0</v>
      </c>
      <c r="K8" s="8">
        <v>0</v>
      </c>
      <c r="L8" s="11">
        <v>0</v>
      </c>
      <c r="M8" s="10">
        <f aca="true" t="shared" si="3" ref="M8:M21">K8+L8</f>
        <v>0</v>
      </c>
      <c r="N8" s="12">
        <v>1</v>
      </c>
      <c r="O8" s="11">
        <v>0</v>
      </c>
      <c r="P8" s="11"/>
      <c r="Q8" s="11">
        <v>0</v>
      </c>
      <c r="R8" s="13">
        <f aca="true" t="shared" si="4" ref="R8:R21">N8+P8</f>
        <v>1</v>
      </c>
      <c r="S8" s="10">
        <f aca="true" t="shared" si="5" ref="S8:S21">O8+Q8</f>
        <v>0</v>
      </c>
      <c r="T8" s="8">
        <v>0</v>
      </c>
      <c r="U8" s="11">
        <v>0</v>
      </c>
      <c r="V8" s="10">
        <f aca="true" t="shared" si="6" ref="V8:V21">T8+U8</f>
        <v>0</v>
      </c>
      <c r="W8" s="8">
        <v>0</v>
      </c>
      <c r="X8" s="11">
        <v>0</v>
      </c>
      <c r="Y8" s="10">
        <f aca="true" t="shared" si="7" ref="Y8:Y21">W8+X8</f>
        <v>0</v>
      </c>
      <c r="Z8" s="73">
        <f aca="true" t="shared" si="8" ref="Z8:Z22">B8+E8-H8-K8+N8-O8-T8+W8</f>
        <v>4</v>
      </c>
      <c r="AA8" s="50">
        <f>C8+F8-I8-L8+P8-Q8-U8+X8</f>
        <v>1</v>
      </c>
      <c r="AB8" s="14">
        <f aca="true" t="shared" si="9" ref="AB8:AB21">Z8+AA8</f>
        <v>5</v>
      </c>
    </row>
    <row r="9" spans="1:28" s="6" customFormat="1" ht="15" customHeight="1">
      <c r="A9" s="34" t="s">
        <v>25</v>
      </c>
      <c r="B9" s="32">
        <v>0</v>
      </c>
      <c r="C9" s="47">
        <v>0</v>
      </c>
      <c r="D9" s="17">
        <f t="shared" si="0"/>
        <v>0</v>
      </c>
      <c r="E9" s="32">
        <v>0</v>
      </c>
      <c r="F9" s="31">
        <v>0</v>
      </c>
      <c r="G9" s="17">
        <f t="shared" si="1"/>
        <v>0</v>
      </c>
      <c r="H9" s="32">
        <v>0</v>
      </c>
      <c r="I9" s="31">
        <v>0</v>
      </c>
      <c r="J9" s="17">
        <f t="shared" si="2"/>
        <v>0</v>
      </c>
      <c r="K9" s="32">
        <v>0</v>
      </c>
      <c r="L9" s="31">
        <v>0</v>
      </c>
      <c r="M9" s="17">
        <f t="shared" si="3"/>
        <v>0</v>
      </c>
      <c r="N9" s="33">
        <v>0</v>
      </c>
      <c r="O9" s="31">
        <v>0</v>
      </c>
      <c r="P9" s="31">
        <v>0</v>
      </c>
      <c r="Q9" s="31">
        <v>0</v>
      </c>
      <c r="R9" s="19">
        <f t="shared" si="4"/>
        <v>0</v>
      </c>
      <c r="S9" s="17">
        <f t="shared" si="5"/>
        <v>0</v>
      </c>
      <c r="T9" s="32">
        <v>0</v>
      </c>
      <c r="U9" s="31">
        <v>0</v>
      </c>
      <c r="V9" s="17">
        <f t="shared" si="6"/>
        <v>0</v>
      </c>
      <c r="W9" s="32">
        <v>0</v>
      </c>
      <c r="X9" s="31">
        <v>0</v>
      </c>
      <c r="Y9" s="17">
        <f t="shared" si="7"/>
        <v>0</v>
      </c>
      <c r="Z9" s="74">
        <f t="shared" si="8"/>
        <v>0</v>
      </c>
      <c r="AA9" s="40">
        <f aca="true" t="shared" si="10" ref="AA9:AA22">C9+F9-I9-L9+P9-Q9-U9+X9</f>
        <v>0</v>
      </c>
      <c r="AB9" s="20">
        <f t="shared" si="9"/>
        <v>0</v>
      </c>
    </row>
    <row r="10" spans="1:28" s="6" customFormat="1" ht="15" customHeight="1">
      <c r="A10" s="28" t="s">
        <v>26</v>
      </c>
      <c r="B10" s="15">
        <v>1</v>
      </c>
      <c r="C10" s="16">
        <v>2</v>
      </c>
      <c r="D10" s="17">
        <f t="shared" si="0"/>
        <v>3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>
        <v>0</v>
      </c>
      <c r="L10" s="16">
        <v>0</v>
      </c>
      <c r="M10" s="17">
        <f t="shared" si="3"/>
        <v>0</v>
      </c>
      <c r="N10" s="18">
        <v>1</v>
      </c>
      <c r="O10" s="16">
        <v>1</v>
      </c>
      <c r="P10" s="16">
        <v>0</v>
      </c>
      <c r="Q10" s="16">
        <v>1</v>
      </c>
      <c r="R10" s="19">
        <f t="shared" si="4"/>
        <v>1</v>
      </c>
      <c r="S10" s="17">
        <f t="shared" si="5"/>
        <v>2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74">
        <f t="shared" si="8"/>
        <v>1</v>
      </c>
      <c r="AA10" s="40">
        <f t="shared" si="10"/>
        <v>1</v>
      </c>
      <c r="AB10" s="20">
        <f t="shared" si="9"/>
        <v>2</v>
      </c>
    </row>
    <row r="11" spans="1:28" s="6" customFormat="1" ht="15" customHeight="1">
      <c r="A11" s="28" t="s">
        <v>27</v>
      </c>
      <c r="B11" s="39">
        <v>3</v>
      </c>
      <c r="C11" s="16">
        <v>2</v>
      </c>
      <c r="D11" s="17">
        <f t="shared" si="0"/>
        <v>5</v>
      </c>
      <c r="E11" s="15">
        <v>0</v>
      </c>
      <c r="F11" s="16">
        <v>1</v>
      </c>
      <c r="G11" s="17">
        <f t="shared" si="1"/>
        <v>1</v>
      </c>
      <c r="H11" s="15">
        <v>0</v>
      </c>
      <c r="I11" s="16">
        <v>0</v>
      </c>
      <c r="J11" s="17">
        <f t="shared" si="2"/>
        <v>0</v>
      </c>
      <c r="K11" s="15">
        <v>0</v>
      </c>
      <c r="L11" s="16">
        <v>0</v>
      </c>
      <c r="M11" s="17">
        <f t="shared" si="3"/>
        <v>0</v>
      </c>
      <c r="N11" s="18">
        <v>0</v>
      </c>
      <c r="O11" s="16">
        <v>1</v>
      </c>
      <c r="P11" s="16">
        <v>1</v>
      </c>
      <c r="Q11" s="16">
        <v>1</v>
      </c>
      <c r="R11" s="19">
        <f t="shared" si="4"/>
        <v>1</v>
      </c>
      <c r="S11" s="17">
        <f t="shared" si="5"/>
        <v>2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74">
        <f t="shared" si="8"/>
        <v>2</v>
      </c>
      <c r="AA11" s="40">
        <f t="shared" si="10"/>
        <v>3</v>
      </c>
      <c r="AB11" s="20">
        <f t="shared" si="9"/>
        <v>5</v>
      </c>
    </row>
    <row r="12" spans="1:28" s="6" customFormat="1" ht="15" customHeight="1">
      <c r="A12" s="99" t="s">
        <v>28</v>
      </c>
      <c r="B12" s="96">
        <v>0</v>
      </c>
      <c r="C12" s="96">
        <v>0</v>
      </c>
      <c r="D12" s="44">
        <f t="shared" si="0"/>
        <v>0</v>
      </c>
      <c r="E12" s="39">
        <v>0</v>
      </c>
      <c r="F12" s="97">
        <v>0</v>
      </c>
      <c r="G12" s="44">
        <f>E12+F12</f>
        <v>0</v>
      </c>
      <c r="H12" s="39">
        <v>0</v>
      </c>
      <c r="I12" s="97">
        <v>0</v>
      </c>
      <c r="J12" s="44">
        <f t="shared" si="2"/>
        <v>0</v>
      </c>
      <c r="K12" s="39">
        <v>0</v>
      </c>
      <c r="L12" s="97">
        <v>0</v>
      </c>
      <c r="M12" s="44">
        <f t="shared" si="3"/>
        <v>0</v>
      </c>
      <c r="N12" s="98">
        <v>0</v>
      </c>
      <c r="O12" s="97">
        <v>0</v>
      </c>
      <c r="P12" s="97">
        <v>0</v>
      </c>
      <c r="Q12" s="97">
        <v>0</v>
      </c>
      <c r="R12" s="45">
        <f t="shared" si="4"/>
        <v>0</v>
      </c>
      <c r="S12" s="44">
        <f t="shared" si="5"/>
        <v>0</v>
      </c>
      <c r="T12" s="39">
        <v>0</v>
      </c>
      <c r="U12" s="97">
        <v>0</v>
      </c>
      <c r="V12" s="44">
        <f t="shared" si="6"/>
        <v>0</v>
      </c>
      <c r="W12" s="39">
        <v>0</v>
      </c>
      <c r="X12" s="97">
        <v>0</v>
      </c>
      <c r="Y12" s="44">
        <f t="shared" si="7"/>
        <v>0</v>
      </c>
      <c r="Z12" s="76">
        <f t="shared" si="8"/>
        <v>0</v>
      </c>
      <c r="AA12" s="40">
        <f>C12+F12-I12-L12+P12-Q12-U12+X12</f>
        <v>0</v>
      </c>
      <c r="AB12" s="36">
        <f>Z12+AA12</f>
        <v>0</v>
      </c>
    </row>
    <row r="13" spans="1:28" s="6" customFormat="1" ht="15" customHeight="1" thickBot="1">
      <c r="A13" s="29" t="s">
        <v>29</v>
      </c>
      <c r="B13" s="21"/>
      <c r="C13" s="27"/>
      <c r="D13" s="23">
        <f t="shared" si="0"/>
        <v>0</v>
      </c>
      <c r="E13" s="21"/>
      <c r="F13" s="22"/>
      <c r="G13" s="23">
        <f t="shared" si="1"/>
        <v>0</v>
      </c>
      <c r="H13" s="21"/>
      <c r="I13" s="22"/>
      <c r="J13" s="23">
        <f t="shared" si="2"/>
        <v>0</v>
      </c>
      <c r="K13" s="21"/>
      <c r="L13" s="22"/>
      <c r="M13" s="23">
        <f t="shared" si="3"/>
        <v>0</v>
      </c>
      <c r="N13" s="24"/>
      <c r="O13" s="22"/>
      <c r="P13" s="22"/>
      <c r="Q13" s="22"/>
      <c r="R13" s="25">
        <f t="shared" si="4"/>
        <v>0</v>
      </c>
      <c r="S13" s="23">
        <f t="shared" si="5"/>
        <v>0</v>
      </c>
      <c r="T13" s="21"/>
      <c r="U13" s="22"/>
      <c r="V13" s="23">
        <f t="shared" si="6"/>
        <v>0</v>
      </c>
      <c r="W13" s="21"/>
      <c r="X13" s="22"/>
      <c r="Y13" s="23">
        <f t="shared" si="7"/>
        <v>0</v>
      </c>
      <c r="Z13" s="75">
        <f t="shared" si="8"/>
        <v>0</v>
      </c>
      <c r="AA13" s="51">
        <f t="shared" si="10"/>
        <v>0</v>
      </c>
      <c r="AB13" s="26">
        <f t="shared" si="9"/>
        <v>0</v>
      </c>
    </row>
    <row r="14" spans="1:28" s="6" customFormat="1" ht="15" customHeight="1">
      <c r="A14" s="34" t="s">
        <v>30</v>
      </c>
      <c r="B14" s="32">
        <v>2</v>
      </c>
      <c r="C14" s="31">
        <v>0</v>
      </c>
      <c r="D14" s="77">
        <f t="shared" si="0"/>
        <v>2</v>
      </c>
      <c r="E14" s="32">
        <v>0</v>
      </c>
      <c r="F14" s="31">
        <v>0</v>
      </c>
      <c r="G14" s="77">
        <f t="shared" si="1"/>
        <v>0</v>
      </c>
      <c r="H14" s="32">
        <v>0</v>
      </c>
      <c r="I14" s="31">
        <v>0</v>
      </c>
      <c r="J14" s="77">
        <f t="shared" si="2"/>
        <v>0</v>
      </c>
      <c r="K14" s="32">
        <v>0</v>
      </c>
      <c r="L14" s="31">
        <v>0</v>
      </c>
      <c r="M14" s="77">
        <f t="shared" si="3"/>
        <v>0</v>
      </c>
      <c r="N14" s="33">
        <v>0</v>
      </c>
      <c r="O14" s="31">
        <v>0</v>
      </c>
      <c r="P14" s="31">
        <v>0</v>
      </c>
      <c r="Q14" s="31">
        <v>0</v>
      </c>
      <c r="R14" s="78">
        <f t="shared" si="4"/>
        <v>0</v>
      </c>
      <c r="S14" s="77">
        <f t="shared" si="5"/>
        <v>0</v>
      </c>
      <c r="T14" s="32">
        <v>0</v>
      </c>
      <c r="U14" s="31">
        <v>0</v>
      </c>
      <c r="V14" s="77">
        <f t="shared" si="6"/>
        <v>0</v>
      </c>
      <c r="W14" s="32">
        <v>0</v>
      </c>
      <c r="X14" s="31">
        <v>0</v>
      </c>
      <c r="Y14" s="77">
        <f t="shared" si="7"/>
        <v>0</v>
      </c>
      <c r="Z14" s="87">
        <f t="shared" si="8"/>
        <v>2</v>
      </c>
      <c r="AA14" s="40">
        <f t="shared" si="10"/>
        <v>0</v>
      </c>
      <c r="AB14" s="81">
        <f t="shared" si="9"/>
        <v>2</v>
      </c>
    </row>
    <row r="15" spans="1:28" s="6" customFormat="1" ht="15" customHeight="1">
      <c r="A15" s="83" t="s">
        <v>31</v>
      </c>
      <c r="B15" s="79">
        <v>2</v>
      </c>
      <c r="C15" s="80">
        <v>2</v>
      </c>
      <c r="D15" s="77">
        <f>B15+C15</f>
        <v>4</v>
      </c>
      <c r="E15" s="79">
        <v>0</v>
      </c>
      <c r="F15" s="80">
        <v>0</v>
      </c>
      <c r="G15" s="77">
        <f>E15+F15</f>
        <v>0</v>
      </c>
      <c r="H15" s="79">
        <v>0</v>
      </c>
      <c r="I15" s="80">
        <v>0</v>
      </c>
      <c r="J15" s="77">
        <f>H15+I15</f>
        <v>0</v>
      </c>
      <c r="K15" s="79">
        <v>0</v>
      </c>
      <c r="L15" s="80">
        <v>0</v>
      </c>
      <c r="M15" s="77">
        <f>K15+L15</f>
        <v>0</v>
      </c>
      <c r="N15" s="84">
        <v>1</v>
      </c>
      <c r="O15" s="80">
        <v>1</v>
      </c>
      <c r="P15" s="80">
        <v>1</v>
      </c>
      <c r="Q15" s="80">
        <v>0</v>
      </c>
      <c r="R15" s="78">
        <f>N15+P15</f>
        <v>2</v>
      </c>
      <c r="S15" s="77">
        <f>O15+Q15</f>
        <v>1</v>
      </c>
      <c r="T15" s="79">
        <v>0</v>
      </c>
      <c r="U15" s="80">
        <v>0</v>
      </c>
      <c r="V15" s="77">
        <f>T15+U15</f>
        <v>0</v>
      </c>
      <c r="W15" s="79">
        <v>0</v>
      </c>
      <c r="X15" s="80">
        <v>1</v>
      </c>
      <c r="Y15" s="77">
        <f>W15+X15</f>
        <v>1</v>
      </c>
      <c r="Z15" s="87">
        <f>B15+E15-H15-K15+N15-O15-T15+W15</f>
        <v>2</v>
      </c>
      <c r="AA15" s="80">
        <f>C15+F15-I15-L15+P15-Q15-U15+X15</f>
        <v>4</v>
      </c>
      <c r="AB15" s="81">
        <f>Z15+AA15</f>
        <v>6</v>
      </c>
    </row>
    <row r="16" spans="1:28" s="6" customFormat="1" ht="15" customHeight="1">
      <c r="A16" s="34" t="s">
        <v>38</v>
      </c>
      <c r="B16" s="30">
        <v>3</v>
      </c>
      <c r="C16" s="31">
        <v>1</v>
      </c>
      <c r="D16" s="17">
        <f t="shared" si="0"/>
        <v>4</v>
      </c>
      <c r="E16" s="32">
        <v>0</v>
      </c>
      <c r="F16" s="31">
        <v>2</v>
      </c>
      <c r="G16" s="17">
        <f t="shared" si="1"/>
        <v>2</v>
      </c>
      <c r="H16" s="32">
        <v>0</v>
      </c>
      <c r="I16" s="31">
        <v>0</v>
      </c>
      <c r="J16" s="17">
        <f t="shared" si="2"/>
        <v>0</v>
      </c>
      <c r="K16" s="32">
        <v>0</v>
      </c>
      <c r="L16" s="31">
        <v>0</v>
      </c>
      <c r="M16" s="17">
        <f t="shared" si="3"/>
        <v>0</v>
      </c>
      <c r="N16" s="33">
        <v>0</v>
      </c>
      <c r="O16" s="31">
        <v>0</v>
      </c>
      <c r="P16" s="31">
        <v>0</v>
      </c>
      <c r="Q16" s="31">
        <v>0</v>
      </c>
      <c r="R16" s="19">
        <f t="shared" si="4"/>
        <v>0</v>
      </c>
      <c r="S16" s="17">
        <f t="shared" si="5"/>
        <v>0</v>
      </c>
      <c r="T16" s="32">
        <v>0</v>
      </c>
      <c r="U16" s="31">
        <v>0</v>
      </c>
      <c r="V16" s="17">
        <f t="shared" si="6"/>
        <v>0</v>
      </c>
      <c r="W16" s="32">
        <v>0</v>
      </c>
      <c r="X16" s="31">
        <v>0</v>
      </c>
      <c r="Y16" s="17">
        <f t="shared" si="7"/>
        <v>0</v>
      </c>
      <c r="Z16" s="74">
        <f t="shared" si="8"/>
        <v>3</v>
      </c>
      <c r="AA16" s="40">
        <f t="shared" si="10"/>
        <v>3</v>
      </c>
      <c r="AB16" s="20">
        <f t="shared" si="9"/>
        <v>6</v>
      </c>
    </row>
    <row r="17" spans="1:28" s="6" customFormat="1" ht="15" customHeight="1">
      <c r="A17" s="28" t="s">
        <v>33</v>
      </c>
      <c r="B17" s="30">
        <v>1</v>
      </c>
      <c r="C17" s="31">
        <v>2</v>
      </c>
      <c r="D17" s="17">
        <f t="shared" si="0"/>
        <v>3</v>
      </c>
      <c r="E17" s="32">
        <v>0</v>
      </c>
      <c r="F17" s="31">
        <v>0</v>
      </c>
      <c r="G17" s="17">
        <f t="shared" si="1"/>
        <v>0</v>
      </c>
      <c r="H17" s="32">
        <v>0</v>
      </c>
      <c r="I17" s="31">
        <v>1</v>
      </c>
      <c r="J17" s="17">
        <f t="shared" si="2"/>
        <v>1</v>
      </c>
      <c r="K17" s="32">
        <v>0</v>
      </c>
      <c r="L17" s="31">
        <v>0</v>
      </c>
      <c r="M17" s="17">
        <f t="shared" si="3"/>
        <v>0</v>
      </c>
      <c r="N17" s="33">
        <v>1</v>
      </c>
      <c r="O17" s="31">
        <v>1</v>
      </c>
      <c r="P17" s="31">
        <v>0</v>
      </c>
      <c r="Q17" s="31"/>
      <c r="R17" s="19">
        <f t="shared" si="4"/>
        <v>1</v>
      </c>
      <c r="S17" s="17">
        <f t="shared" si="5"/>
        <v>1</v>
      </c>
      <c r="T17" s="32">
        <v>0</v>
      </c>
      <c r="U17" s="31">
        <v>0</v>
      </c>
      <c r="V17" s="17">
        <f t="shared" si="6"/>
        <v>0</v>
      </c>
      <c r="W17" s="32">
        <v>0</v>
      </c>
      <c r="X17" s="31">
        <v>0</v>
      </c>
      <c r="Y17" s="17">
        <f t="shared" si="7"/>
        <v>0</v>
      </c>
      <c r="Z17" s="74">
        <f t="shared" si="8"/>
        <v>1</v>
      </c>
      <c r="AA17" s="40">
        <f t="shared" si="10"/>
        <v>1</v>
      </c>
      <c r="AB17" s="20">
        <f t="shared" si="9"/>
        <v>2</v>
      </c>
    </row>
    <row r="18" spans="1:28" s="6" customFormat="1" ht="15" customHeight="1" thickBot="1">
      <c r="A18" s="29" t="s">
        <v>34</v>
      </c>
      <c r="B18" s="27">
        <v>3</v>
      </c>
      <c r="C18" s="22">
        <v>4</v>
      </c>
      <c r="D18" s="23">
        <f t="shared" si="0"/>
        <v>7</v>
      </c>
      <c r="E18" s="21">
        <v>0</v>
      </c>
      <c r="F18" s="22">
        <v>0</v>
      </c>
      <c r="G18" s="23">
        <f t="shared" si="1"/>
        <v>0</v>
      </c>
      <c r="H18" s="21">
        <v>0</v>
      </c>
      <c r="I18" s="22">
        <v>0</v>
      </c>
      <c r="J18" s="23">
        <f t="shared" si="2"/>
        <v>0</v>
      </c>
      <c r="K18" s="21">
        <v>0</v>
      </c>
      <c r="L18" s="22">
        <v>0</v>
      </c>
      <c r="M18" s="23">
        <f t="shared" si="3"/>
        <v>0</v>
      </c>
      <c r="N18" s="24">
        <v>0</v>
      </c>
      <c r="O18" s="22">
        <v>0</v>
      </c>
      <c r="P18" s="22">
        <v>1</v>
      </c>
      <c r="Q18" s="22">
        <v>1</v>
      </c>
      <c r="R18" s="25">
        <f t="shared" si="4"/>
        <v>1</v>
      </c>
      <c r="S18" s="23">
        <f t="shared" si="5"/>
        <v>1</v>
      </c>
      <c r="T18" s="21">
        <v>0</v>
      </c>
      <c r="U18" s="22">
        <v>0</v>
      </c>
      <c r="V18" s="23">
        <f t="shared" si="6"/>
        <v>0</v>
      </c>
      <c r="W18" s="21">
        <v>0</v>
      </c>
      <c r="X18" s="22">
        <v>0</v>
      </c>
      <c r="Y18" s="23">
        <f t="shared" si="7"/>
        <v>0</v>
      </c>
      <c r="Z18" s="75">
        <f t="shared" si="8"/>
        <v>3</v>
      </c>
      <c r="AA18" s="51">
        <f>C18+F18-I18-L18+P18-Q18-U18+X18</f>
        <v>4</v>
      </c>
      <c r="AB18" s="26">
        <f t="shared" si="9"/>
        <v>7</v>
      </c>
    </row>
    <row r="19" spans="1:28" s="42" customFormat="1" ht="15" customHeight="1">
      <c r="A19" s="48" t="s">
        <v>35</v>
      </c>
      <c r="B19" s="37">
        <v>1</v>
      </c>
      <c r="C19" s="40">
        <v>2</v>
      </c>
      <c r="D19" s="17">
        <f t="shared" si="0"/>
        <v>3</v>
      </c>
      <c r="E19" s="37">
        <v>0</v>
      </c>
      <c r="F19" s="40">
        <v>0</v>
      </c>
      <c r="G19" s="17">
        <f t="shared" si="1"/>
        <v>0</v>
      </c>
      <c r="H19" s="37">
        <v>0</v>
      </c>
      <c r="I19" s="40">
        <v>0</v>
      </c>
      <c r="J19" s="17">
        <f t="shared" si="2"/>
        <v>0</v>
      </c>
      <c r="K19" s="37">
        <v>0</v>
      </c>
      <c r="L19" s="40">
        <v>2</v>
      </c>
      <c r="M19" s="17">
        <f t="shared" si="3"/>
        <v>2</v>
      </c>
      <c r="N19" s="41">
        <v>0</v>
      </c>
      <c r="O19" s="40">
        <v>0</v>
      </c>
      <c r="P19" s="40">
        <v>0</v>
      </c>
      <c r="Q19" s="40">
        <v>0</v>
      </c>
      <c r="R19" s="19">
        <f t="shared" si="4"/>
        <v>0</v>
      </c>
      <c r="S19" s="17">
        <f t="shared" si="5"/>
        <v>0</v>
      </c>
      <c r="T19" s="37">
        <v>0</v>
      </c>
      <c r="U19" s="40">
        <v>0</v>
      </c>
      <c r="V19" s="17">
        <f t="shared" si="6"/>
        <v>0</v>
      </c>
      <c r="W19" s="37">
        <v>0</v>
      </c>
      <c r="X19" s="40">
        <v>0</v>
      </c>
      <c r="Y19" s="17">
        <f t="shared" si="7"/>
        <v>0</v>
      </c>
      <c r="Z19" s="74">
        <f t="shared" si="8"/>
        <v>1</v>
      </c>
      <c r="AA19" s="40">
        <f t="shared" si="10"/>
        <v>0</v>
      </c>
      <c r="AB19" s="20">
        <f t="shared" si="9"/>
        <v>1</v>
      </c>
    </row>
    <row r="20" spans="1:28" s="6" customFormat="1" ht="15" customHeight="1">
      <c r="A20" s="7" t="s">
        <v>36</v>
      </c>
      <c r="B20" s="15">
        <v>1</v>
      </c>
      <c r="C20" s="16">
        <v>2</v>
      </c>
      <c r="D20" s="17">
        <f t="shared" si="0"/>
        <v>3</v>
      </c>
      <c r="E20" s="15">
        <v>0</v>
      </c>
      <c r="F20" s="16">
        <v>0</v>
      </c>
      <c r="G20" s="17">
        <f t="shared" si="1"/>
        <v>0</v>
      </c>
      <c r="H20" s="15">
        <v>0</v>
      </c>
      <c r="I20" s="16">
        <v>0</v>
      </c>
      <c r="J20" s="17">
        <f t="shared" si="2"/>
        <v>0</v>
      </c>
      <c r="K20" s="15">
        <v>0</v>
      </c>
      <c r="L20" s="16">
        <v>0</v>
      </c>
      <c r="M20" s="17">
        <f t="shared" si="3"/>
        <v>0</v>
      </c>
      <c r="N20" s="18">
        <v>0</v>
      </c>
      <c r="O20" s="16">
        <v>0</v>
      </c>
      <c r="P20" s="16">
        <v>0</v>
      </c>
      <c r="Q20" s="16">
        <v>0</v>
      </c>
      <c r="R20" s="19">
        <f t="shared" si="4"/>
        <v>0</v>
      </c>
      <c r="S20" s="17">
        <f t="shared" si="5"/>
        <v>0</v>
      </c>
      <c r="T20" s="15">
        <v>0</v>
      </c>
      <c r="U20" s="16">
        <v>0</v>
      </c>
      <c r="V20" s="17">
        <f t="shared" si="6"/>
        <v>0</v>
      </c>
      <c r="W20" s="15">
        <v>0</v>
      </c>
      <c r="X20" s="16">
        <v>0</v>
      </c>
      <c r="Y20" s="17">
        <f t="shared" si="7"/>
        <v>0</v>
      </c>
      <c r="Z20" s="74">
        <f t="shared" si="8"/>
        <v>1</v>
      </c>
      <c r="AA20" s="40">
        <f t="shared" si="10"/>
        <v>2</v>
      </c>
      <c r="AB20" s="20">
        <f t="shared" si="9"/>
        <v>3</v>
      </c>
    </row>
    <row r="21" spans="1:28" s="42" customFormat="1" ht="15" customHeight="1" thickBot="1">
      <c r="A21" s="101" t="s">
        <v>37</v>
      </c>
      <c r="B21" s="43">
        <v>1</v>
      </c>
      <c r="C21" s="53">
        <v>3</v>
      </c>
      <c r="D21" s="44">
        <f t="shared" si="0"/>
        <v>4</v>
      </c>
      <c r="E21" s="43">
        <v>0</v>
      </c>
      <c r="F21" s="53">
        <v>0</v>
      </c>
      <c r="G21" s="44">
        <f t="shared" si="1"/>
        <v>0</v>
      </c>
      <c r="H21" s="43">
        <v>0</v>
      </c>
      <c r="I21" s="53">
        <v>0</v>
      </c>
      <c r="J21" s="44">
        <f t="shared" si="2"/>
        <v>0</v>
      </c>
      <c r="K21" s="43">
        <v>0</v>
      </c>
      <c r="L21" s="53">
        <v>0</v>
      </c>
      <c r="M21" s="44">
        <f t="shared" si="3"/>
        <v>0</v>
      </c>
      <c r="N21" s="72">
        <v>0</v>
      </c>
      <c r="O21" s="53">
        <v>0</v>
      </c>
      <c r="P21" s="53">
        <v>0</v>
      </c>
      <c r="Q21" s="53"/>
      <c r="R21" s="45">
        <f t="shared" si="4"/>
        <v>0</v>
      </c>
      <c r="S21" s="44">
        <f t="shared" si="5"/>
        <v>0</v>
      </c>
      <c r="T21" s="43">
        <v>0</v>
      </c>
      <c r="U21" s="53">
        <v>1</v>
      </c>
      <c r="V21" s="44">
        <f t="shared" si="6"/>
        <v>1</v>
      </c>
      <c r="W21" s="43">
        <v>0</v>
      </c>
      <c r="X21" s="53">
        <v>0</v>
      </c>
      <c r="Y21" s="44">
        <f t="shared" si="7"/>
        <v>0</v>
      </c>
      <c r="Z21" s="76">
        <f t="shared" si="8"/>
        <v>1</v>
      </c>
      <c r="AA21" s="53">
        <f>C21+F21-I21-L21+P21-Q21-U21+X21</f>
        <v>2</v>
      </c>
      <c r="AB21" s="36">
        <f t="shared" si="9"/>
        <v>3</v>
      </c>
    </row>
    <row r="22" spans="1:28" s="42" customFormat="1" ht="15" customHeight="1" thickBot="1" thickTop="1">
      <c r="A22" s="110"/>
      <c r="B22" s="106"/>
      <c r="C22" s="107"/>
      <c r="D22" s="103">
        <f>B22+C22</f>
        <v>0</v>
      </c>
      <c r="E22" s="104"/>
      <c r="F22" s="107"/>
      <c r="G22" s="103">
        <f>E22+F22</f>
        <v>0</v>
      </c>
      <c r="H22" s="111"/>
      <c r="I22" s="107"/>
      <c r="J22" s="103">
        <f>H22+I22</f>
        <v>0</v>
      </c>
      <c r="K22" s="106"/>
      <c r="L22" s="107"/>
      <c r="M22" s="103">
        <f>K22+L22</f>
        <v>0</v>
      </c>
      <c r="N22" s="108"/>
      <c r="O22" s="107"/>
      <c r="P22" s="107"/>
      <c r="Q22" s="112"/>
      <c r="R22" s="109">
        <f>N22+P22</f>
        <v>0</v>
      </c>
      <c r="S22" s="103">
        <f>O22+Q22</f>
        <v>0</v>
      </c>
      <c r="T22" s="106"/>
      <c r="U22" s="107"/>
      <c r="V22" s="103">
        <f>T22+U22</f>
        <v>0</v>
      </c>
      <c r="W22" s="111"/>
      <c r="X22" s="107"/>
      <c r="Y22" s="103">
        <f>W22+X22</f>
        <v>0</v>
      </c>
      <c r="Z22" s="104">
        <f t="shared" si="8"/>
        <v>0</v>
      </c>
      <c r="AA22" s="107">
        <f t="shared" si="10"/>
        <v>0</v>
      </c>
      <c r="AB22" s="105">
        <f>Z22+AA22</f>
        <v>0</v>
      </c>
    </row>
    <row r="23" spans="1:28" s="6" customFormat="1" ht="15" customHeight="1" thickBot="1" thickTop="1">
      <c r="A23" s="55" t="s">
        <v>6</v>
      </c>
      <c r="B23" s="56">
        <f aca="true" t="shared" si="11" ref="B23:L23">SUM(B8:B21)</f>
        <v>21</v>
      </c>
      <c r="C23" s="57">
        <f t="shared" si="11"/>
        <v>21</v>
      </c>
      <c r="D23" s="58">
        <f>SUM(D8:D22)</f>
        <v>42</v>
      </c>
      <c r="E23" s="59">
        <f t="shared" si="11"/>
        <v>0</v>
      </c>
      <c r="F23" s="57">
        <f t="shared" si="11"/>
        <v>3</v>
      </c>
      <c r="G23" s="58">
        <f>SUM(G8:G22)</f>
        <v>3</v>
      </c>
      <c r="H23" s="63">
        <f t="shared" si="11"/>
        <v>0</v>
      </c>
      <c r="I23" s="57">
        <f t="shared" si="11"/>
        <v>1</v>
      </c>
      <c r="J23" s="64">
        <f>SUM(J8:J22)</f>
        <v>1</v>
      </c>
      <c r="K23" s="56">
        <f t="shared" si="11"/>
        <v>0</v>
      </c>
      <c r="L23" s="57">
        <f t="shared" si="11"/>
        <v>2</v>
      </c>
      <c r="M23" s="58">
        <f>SUM(M8:M22)</f>
        <v>2</v>
      </c>
      <c r="N23" s="56">
        <v>3</v>
      </c>
      <c r="O23" s="57">
        <v>3</v>
      </c>
      <c r="P23" s="57">
        <f>SUM(P8:P21)</f>
        <v>3</v>
      </c>
      <c r="Q23" s="63">
        <f>SUM(Q8:Q21)</f>
        <v>3</v>
      </c>
      <c r="R23" s="57">
        <v>6</v>
      </c>
      <c r="S23" s="64">
        <v>6</v>
      </c>
      <c r="T23" s="56">
        <f aca="true" t="shared" si="12" ref="T23:AA23">SUM(T8:T21)</f>
        <v>0</v>
      </c>
      <c r="U23" s="57">
        <f t="shared" si="12"/>
        <v>1</v>
      </c>
      <c r="V23" s="58">
        <f>SUM(V8:V22)</f>
        <v>1</v>
      </c>
      <c r="W23" s="60">
        <f t="shared" si="12"/>
        <v>0</v>
      </c>
      <c r="X23" s="57">
        <f t="shared" si="12"/>
        <v>1</v>
      </c>
      <c r="Y23" s="58">
        <f>SUM(Y8:Y22)</f>
        <v>1</v>
      </c>
      <c r="Z23" s="56">
        <f>SUM(Z8:Z22)</f>
        <v>21</v>
      </c>
      <c r="AA23" s="61">
        <f t="shared" si="12"/>
        <v>21</v>
      </c>
      <c r="AB23" s="62">
        <f>AA23+Z23</f>
        <v>42</v>
      </c>
    </row>
    <row r="24" spans="1:28" ht="12" customHeight="1" thickTop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197.25" customHeight="1">
      <c r="A25" s="131" t="s">
        <v>44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</row>
    <row r="26" spans="1:28" ht="12.75">
      <c r="A26" s="1" t="s">
        <v>11</v>
      </c>
      <c r="B26" s="128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34" t="s">
        <v>48</v>
      </c>
      <c r="Y26" s="134"/>
      <c r="Z26" s="134"/>
      <c r="AA26" s="134"/>
      <c r="AB26" s="134"/>
    </row>
    <row r="27" spans="1:28" ht="11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5"/>
      <c r="Y27" s="135"/>
      <c r="Z27" s="135"/>
      <c r="AA27" s="135"/>
      <c r="AB27" s="135"/>
    </row>
  </sheetData>
  <mergeCells count="42">
    <mergeCell ref="Z5:AB5"/>
    <mergeCell ref="Z6:Z7"/>
    <mergeCell ref="Y6:Y7"/>
    <mergeCell ref="AA6:AA7"/>
    <mergeCell ref="AB6:AB7"/>
    <mergeCell ref="T5:V5"/>
    <mergeCell ref="T6:T7"/>
    <mergeCell ref="U6:U7"/>
    <mergeCell ref="V6:V7"/>
    <mergeCell ref="L6:L7"/>
    <mergeCell ref="B6:B7"/>
    <mergeCell ref="C6:C7"/>
    <mergeCell ref="D6:D7"/>
    <mergeCell ref="E6:E7"/>
    <mergeCell ref="F6:F7"/>
    <mergeCell ref="G6:G7"/>
    <mergeCell ref="K6:K7"/>
    <mergeCell ref="I6:I7"/>
    <mergeCell ref="N5:S5"/>
    <mergeCell ref="W5:Y5"/>
    <mergeCell ref="P6:Q6"/>
    <mergeCell ref="H5:J5"/>
    <mergeCell ref="M6:M7"/>
    <mergeCell ref="N6:O6"/>
    <mergeCell ref="R6:S6"/>
    <mergeCell ref="X6:X7"/>
    <mergeCell ref="H6:H7"/>
    <mergeCell ref="W6:W7"/>
    <mergeCell ref="A27:W27"/>
    <mergeCell ref="A24:AB24"/>
    <mergeCell ref="A25:AB25"/>
    <mergeCell ref="X26:AB27"/>
    <mergeCell ref="A1:AB1"/>
    <mergeCell ref="A3:AB3"/>
    <mergeCell ref="B26:W26"/>
    <mergeCell ref="A2:AB2"/>
    <mergeCell ref="A4:A7"/>
    <mergeCell ref="B4:AB4"/>
    <mergeCell ref="B5:D5"/>
    <mergeCell ref="E5:G5"/>
    <mergeCell ref="K5:M5"/>
    <mergeCell ref="J6:J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2"/>
  <headerFooter alignWithMargins="0">
    <oddHeader>&amp;L&amp;8Zpravodaj KR OVS Frýdek-Místek  č. 6/2010  ze dne 22. července 2010&amp;C                &amp;R&amp;8  Příloha č. 6          List č. 3</oddHeader>
    <oddFooter>&amp;C&amp;8&amp;P  z 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Zeros="0" workbookViewId="0" topLeftCell="A1">
      <selection activeCell="A3" sqref="A3:AB3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3" width="3.00390625" style="1" customWidth="1"/>
    <col min="4" max="4" width="3.8515625" style="1" customWidth="1"/>
    <col min="5" max="27" width="2.7109375" style="1" customWidth="1"/>
    <col min="28" max="28" width="3.7109375" style="1" customWidth="1"/>
    <col min="29" max="16384" width="9.140625" style="1" customWidth="1"/>
  </cols>
  <sheetData>
    <row r="1" spans="1:28" ht="90" customHeight="1">
      <c r="A1" s="174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29.25" customHeight="1">
      <c r="A2" s="169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6.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17.25" thickBot="1" thickTop="1">
      <c r="A4" s="142" t="s">
        <v>3</v>
      </c>
      <c r="B4" s="145" t="s">
        <v>21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</row>
    <row r="5" spans="1:28" ht="30" customHeight="1">
      <c r="A5" s="143"/>
      <c r="B5" s="136" t="s">
        <v>10</v>
      </c>
      <c r="C5" s="137"/>
      <c r="D5" s="138"/>
      <c r="E5" s="136" t="s">
        <v>14</v>
      </c>
      <c r="F5" s="137"/>
      <c r="G5" s="138"/>
      <c r="H5" s="155" t="s">
        <v>8</v>
      </c>
      <c r="I5" s="156"/>
      <c r="J5" s="157"/>
      <c r="K5" s="136" t="s">
        <v>0</v>
      </c>
      <c r="L5" s="137"/>
      <c r="M5" s="138"/>
      <c r="N5" s="155" t="s">
        <v>7</v>
      </c>
      <c r="O5" s="156"/>
      <c r="P5" s="156"/>
      <c r="Q5" s="156"/>
      <c r="R5" s="156"/>
      <c r="S5" s="157"/>
      <c r="T5" s="136" t="s">
        <v>1</v>
      </c>
      <c r="U5" s="137"/>
      <c r="V5" s="138"/>
      <c r="W5" s="136" t="s">
        <v>9</v>
      </c>
      <c r="X5" s="137"/>
      <c r="Y5" s="138"/>
      <c r="Z5" s="136" t="s">
        <v>2</v>
      </c>
      <c r="AA5" s="137"/>
      <c r="AB5" s="148"/>
    </row>
    <row r="6" spans="1:28" ht="75.75" customHeight="1">
      <c r="A6" s="143"/>
      <c r="B6" s="158" t="s">
        <v>15</v>
      </c>
      <c r="C6" s="149" t="s">
        <v>16</v>
      </c>
      <c r="D6" s="151" t="s">
        <v>17</v>
      </c>
      <c r="E6" s="158" t="s">
        <v>15</v>
      </c>
      <c r="F6" s="149" t="s">
        <v>16</v>
      </c>
      <c r="G6" s="151" t="s">
        <v>17</v>
      </c>
      <c r="H6" s="158" t="s">
        <v>15</v>
      </c>
      <c r="I6" s="149" t="s">
        <v>16</v>
      </c>
      <c r="J6" s="151" t="s">
        <v>17</v>
      </c>
      <c r="K6" s="158" t="s">
        <v>15</v>
      </c>
      <c r="L6" s="149" t="s">
        <v>16</v>
      </c>
      <c r="M6" s="151" t="s">
        <v>17</v>
      </c>
      <c r="N6" s="163" t="s">
        <v>15</v>
      </c>
      <c r="O6" s="154"/>
      <c r="P6" s="153" t="s">
        <v>16</v>
      </c>
      <c r="Q6" s="154"/>
      <c r="R6" s="161" t="s">
        <v>17</v>
      </c>
      <c r="S6" s="162"/>
      <c r="T6" s="158" t="s">
        <v>15</v>
      </c>
      <c r="U6" s="149" t="s">
        <v>16</v>
      </c>
      <c r="V6" s="151" t="s">
        <v>17</v>
      </c>
      <c r="W6" s="158" t="s">
        <v>15</v>
      </c>
      <c r="X6" s="149" t="s">
        <v>16</v>
      </c>
      <c r="Y6" s="151" t="s">
        <v>13</v>
      </c>
      <c r="Z6" s="158" t="s">
        <v>15</v>
      </c>
      <c r="AA6" s="149" t="s">
        <v>16</v>
      </c>
      <c r="AB6" s="165" t="s">
        <v>17</v>
      </c>
    </row>
    <row r="7" spans="1:30" ht="13.5" customHeight="1" thickBot="1">
      <c r="A7" s="144"/>
      <c r="B7" s="159"/>
      <c r="C7" s="150"/>
      <c r="D7" s="152"/>
      <c r="E7" s="159"/>
      <c r="F7" s="150"/>
      <c r="G7" s="152"/>
      <c r="H7" s="159"/>
      <c r="I7" s="150"/>
      <c r="J7" s="152"/>
      <c r="K7" s="159"/>
      <c r="L7" s="150"/>
      <c r="M7" s="152"/>
      <c r="N7" s="4" t="s">
        <v>4</v>
      </c>
      <c r="O7" s="2" t="s">
        <v>5</v>
      </c>
      <c r="P7" s="2" t="s">
        <v>4</v>
      </c>
      <c r="Q7" s="2" t="s">
        <v>5</v>
      </c>
      <c r="R7" s="3" t="s">
        <v>4</v>
      </c>
      <c r="S7" s="5" t="s">
        <v>5</v>
      </c>
      <c r="T7" s="159"/>
      <c r="U7" s="150"/>
      <c r="V7" s="152"/>
      <c r="W7" s="159"/>
      <c r="X7" s="150"/>
      <c r="Y7" s="152"/>
      <c r="Z7" s="159"/>
      <c r="AA7" s="150"/>
      <c r="AB7" s="166"/>
      <c r="AD7" s="46"/>
    </row>
    <row r="8" spans="1:28" s="6" customFormat="1" ht="15" customHeight="1">
      <c r="A8" s="65" t="s">
        <v>24</v>
      </c>
      <c r="B8" s="8">
        <f>SUM('OS 1. třídy muži'!B8+'OS 2. třídy muži'!B8+'OS ženy'!B8)</f>
        <v>7</v>
      </c>
      <c r="C8" s="11">
        <f>SUM('OS 1. třídy muži'!C8+'OS 2. třídy muži'!C8+'OS ženy'!C8)</f>
        <v>6</v>
      </c>
      <c r="D8" s="49">
        <f aca="true" t="shared" si="0" ref="D8:D20">B8+C8</f>
        <v>13</v>
      </c>
      <c r="E8" s="8">
        <f>SUM('OS 1. třídy muži'!E8+'OS 2. třídy muži'!E8+'OS ženy'!E8)</f>
        <v>1</v>
      </c>
      <c r="F8" s="11">
        <f>SUM('OS 1. třídy muži'!F8+'OS 2. třídy muži'!F8+'OS ženy'!F8)</f>
        <v>2</v>
      </c>
      <c r="G8" s="49">
        <f aca="true" t="shared" si="1" ref="G8:G20">E8+F8</f>
        <v>3</v>
      </c>
      <c r="H8" s="8"/>
      <c r="I8" s="11">
        <f>SUM('OS 1. třídy muži'!I8+'OS 2. třídy muži'!I8+'OS ženy'!I8)</f>
        <v>0</v>
      </c>
      <c r="J8" s="49">
        <f aca="true" t="shared" si="2" ref="J8:J20">H8+I8</f>
        <v>0</v>
      </c>
      <c r="K8" s="8">
        <f>SUM('OS 1. třídy muži'!K8+'OS 2. třídy muži'!K8+'OS ženy'!K8)</f>
        <v>0</v>
      </c>
      <c r="L8" s="11">
        <f>SUM('OS 1. třídy muži'!L8+'OS 2. třídy muži'!L8+'OS ženy'!L8)</f>
        <v>1</v>
      </c>
      <c r="M8" s="49">
        <f aca="true" t="shared" si="3" ref="M8:M20">K8+L8</f>
        <v>1</v>
      </c>
      <c r="N8" s="8">
        <f>SUM('OS 1. třídy muži'!N8+'OS 2. třídy muži'!N8+'OS ženy'!N8)</f>
        <v>1</v>
      </c>
      <c r="O8" s="11">
        <f>SUM('OS 1. třídy muži'!O8+'OS 2. třídy muži'!O8+'OS ženy'!O8)</f>
        <v>0</v>
      </c>
      <c r="P8" s="11">
        <f>SUM('OS 1. třídy muži'!P8+'OS 2. třídy muži'!P8+'OS ženy'!P8)</f>
        <v>0</v>
      </c>
      <c r="Q8" s="11">
        <f>SUM('OS 1. třídy muži'!Q8+'OS 2. třídy muži'!Q8+'OS ženy'!Q8)</f>
        <v>0</v>
      </c>
      <c r="R8" s="89">
        <f aca="true" t="shared" si="4" ref="R8:R20">N8+P8</f>
        <v>1</v>
      </c>
      <c r="S8" s="10">
        <f aca="true" t="shared" si="5" ref="S8:S20">O8+Q8</f>
        <v>0</v>
      </c>
      <c r="T8" s="8">
        <f>SUM('OS 1. třídy muži'!T8+'OS 2. třídy muži'!T8+'OS ženy'!T8)</f>
        <v>0</v>
      </c>
      <c r="U8" s="11">
        <f>SUM('OS 1. třídy muži'!U8+'OS 2. třídy muži'!U8+'OS ženy'!U8)</f>
        <v>0</v>
      </c>
      <c r="V8" s="10">
        <f aca="true" t="shared" si="6" ref="V8:V20">T8+U8</f>
        <v>0</v>
      </c>
      <c r="W8" s="8">
        <f>SUM('OS 1. třídy muži'!W8+'OS 2. třídy muži'!W8+'OS ženy'!W8)</f>
        <v>0</v>
      </c>
      <c r="X8" s="11">
        <f>SUM('OS 1. třídy muži'!X8+'OS 2. třídy muži'!X8+'OS ženy'!X8)</f>
        <v>0</v>
      </c>
      <c r="Y8" s="49">
        <f aca="true" t="shared" si="7" ref="Y8:Y20">W8+X8</f>
        <v>0</v>
      </c>
      <c r="Z8" s="73">
        <f>B8+E8-H8-K8+N8-O8-T8+W8</f>
        <v>9</v>
      </c>
      <c r="AA8" s="50">
        <f>C8+F8-I8-L8+P8-Q8-U8+X8</f>
        <v>7</v>
      </c>
      <c r="AB8" s="14">
        <f aca="true" t="shared" si="8" ref="AB8:AB20">Z8+AA8</f>
        <v>16</v>
      </c>
    </row>
    <row r="9" spans="1:28" s="6" customFormat="1" ht="15" customHeight="1">
      <c r="A9" s="66" t="s">
        <v>25</v>
      </c>
      <c r="B9" s="15">
        <f>SUM('OS 1. třídy muži'!B9+'OS 2. třídy muži'!B9+'OS ženy'!B9)</f>
        <v>1</v>
      </c>
      <c r="C9" s="16">
        <f>SUM('OS 1. třídy muži'!C9+'OS 2. třídy muži'!C9+'OS ženy'!C9)</f>
        <v>1</v>
      </c>
      <c r="D9" s="52">
        <f t="shared" si="0"/>
        <v>2</v>
      </c>
      <c r="E9" s="15">
        <f>SUM('OS 1. třídy muži'!E9+'OS 2. třídy muži'!E9+'OS ženy'!E9)</f>
        <v>0</v>
      </c>
      <c r="F9" s="16">
        <f>SUM('OS 1. třídy muži'!F9+'OS 2. třídy muži'!F9+'OS ženy'!F9)</f>
        <v>2</v>
      </c>
      <c r="G9" s="52">
        <f t="shared" si="1"/>
        <v>2</v>
      </c>
      <c r="H9" s="15">
        <f>SUM('OS 1. třídy muži'!H9+'OS 2. třídy muži'!H9+'OS ženy'!H9)</f>
        <v>0</v>
      </c>
      <c r="I9" s="16">
        <f>SUM('OS 1. třídy muži'!I9+'OS 2. třídy muži'!I9+'OS ženy'!I9)</f>
        <v>0</v>
      </c>
      <c r="J9" s="52">
        <f t="shared" si="2"/>
        <v>0</v>
      </c>
      <c r="K9" s="15">
        <f>SUM('OS 1. třídy muži'!K9+'OS 2. třídy muži'!K9+'OS ženy'!K9)</f>
        <v>0</v>
      </c>
      <c r="L9" s="16">
        <f>SUM('OS 1. třídy muži'!L9+'OS 2. třídy muži'!L9+'OS ženy'!L9)</f>
        <v>0</v>
      </c>
      <c r="M9" s="52">
        <f t="shared" si="3"/>
        <v>0</v>
      </c>
      <c r="N9" s="15">
        <f>SUM('OS 1. třídy muži'!N9+'OS 2. třídy muži'!N9+'OS ženy'!N9)</f>
        <v>0</v>
      </c>
      <c r="O9" s="16">
        <f>SUM('OS 1. třídy muži'!O9+'OS 2. třídy muži'!O9+'OS ženy'!O9)</f>
        <v>0</v>
      </c>
      <c r="P9" s="16">
        <f>SUM('OS 1. třídy muži'!P9+'OS 2. třídy muži'!P9+'OS ženy'!P9)</f>
        <v>0</v>
      </c>
      <c r="Q9" s="16">
        <f>SUM('OS 1. třídy muži'!Q9+'OS 2. třídy muži'!Q9+'OS ženy'!Q9)</f>
        <v>0</v>
      </c>
      <c r="R9" s="90">
        <f t="shared" si="4"/>
        <v>0</v>
      </c>
      <c r="S9" s="17">
        <f t="shared" si="5"/>
        <v>0</v>
      </c>
      <c r="T9" s="15">
        <f>SUM('OS 1. třídy muži'!T9+'OS 2. třídy muži'!T9+'OS ženy'!T9)</f>
        <v>0</v>
      </c>
      <c r="U9" s="16">
        <f>SUM('OS 1. třídy muži'!U9+'OS 2. třídy muži'!U9+'OS ženy'!U9)</f>
        <v>0</v>
      </c>
      <c r="V9" s="17">
        <f t="shared" si="6"/>
        <v>0</v>
      </c>
      <c r="W9" s="15">
        <f>SUM('OS 1. třídy muži'!W9+'OS 2. třídy muži'!W9+'OS ženy'!W9)</f>
        <v>0</v>
      </c>
      <c r="X9" s="16">
        <f>SUM('OS 1. třídy muži'!X9+'OS 2. třídy muži'!X9+'OS ženy'!X9)</f>
        <v>0</v>
      </c>
      <c r="Y9" s="52">
        <f t="shared" si="7"/>
        <v>0</v>
      </c>
      <c r="Z9" s="74">
        <f aca="true" t="shared" si="9" ref="Z9:Z20">B9+E9-H9-K9+N9-O9-T9+W9</f>
        <v>1</v>
      </c>
      <c r="AA9" s="40">
        <f aca="true" t="shared" si="10" ref="AA9:AA21">C9+F9-I9-L9+P9-Q9-U9+X9</f>
        <v>3</v>
      </c>
      <c r="AB9" s="20">
        <f t="shared" si="8"/>
        <v>4</v>
      </c>
    </row>
    <row r="10" spans="1:28" s="6" customFormat="1" ht="15" customHeight="1">
      <c r="A10" s="67" t="s">
        <v>26</v>
      </c>
      <c r="B10" s="15">
        <f>SUM('OS 1. třídy muži'!B10+'OS 2. třídy muži'!B10+'OS ženy'!B10)</f>
        <v>6</v>
      </c>
      <c r="C10" s="16">
        <f>SUM('OS 1. třídy muži'!C10+'OS 2. třídy muži'!C10+'OS ženy'!C10)</f>
        <v>5</v>
      </c>
      <c r="D10" s="52">
        <f t="shared" si="0"/>
        <v>11</v>
      </c>
      <c r="E10" s="15">
        <f>SUM('OS 1. třídy muži'!E10+'OS 2. třídy muži'!E10+'OS ženy'!E10)</f>
        <v>0</v>
      </c>
      <c r="F10" s="16">
        <f>SUM('OS 1. třídy muži'!F10+'OS 2. třídy muži'!F10+'OS ženy'!F10)</f>
        <v>0</v>
      </c>
      <c r="G10" s="52">
        <f t="shared" si="1"/>
        <v>0</v>
      </c>
      <c r="H10" s="15">
        <f>SUM('OS 1. třídy muži'!H10+'OS 2. třídy muži'!H10+'OS ženy'!H10)</f>
        <v>0</v>
      </c>
      <c r="I10" s="16">
        <f>SUM('OS 1. třídy muži'!I10+'OS 2. třídy muži'!I10+'OS ženy'!I10)</f>
        <v>0</v>
      </c>
      <c r="J10" s="52">
        <f t="shared" si="2"/>
        <v>0</v>
      </c>
      <c r="K10" s="15">
        <f>SUM('OS 1. třídy muži'!K10+'OS 2. třídy muži'!K10+'OS ženy'!K10)</f>
        <v>0</v>
      </c>
      <c r="L10" s="16">
        <f>SUM('OS 1. třídy muži'!L10+'OS 2. třídy muži'!L10+'OS ženy'!L10)</f>
        <v>1</v>
      </c>
      <c r="M10" s="52">
        <f t="shared" si="3"/>
        <v>1</v>
      </c>
      <c r="N10" s="15">
        <f>SUM('OS 1. třídy muži'!N10+'OS 2. třídy muži'!N10+'OS ženy'!N10)</f>
        <v>1</v>
      </c>
      <c r="O10" s="16">
        <f>SUM('OS 1. třídy muži'!O10+'OS 2. třídy muži'!O10+'OS ženy'!O10)</f>
        <v>1</v>
      </c>
      <c r="P10" s="16">
        <f>SUM('OS 1. třídy muži'!P10+'OS 2. třídy muži'!P10+'OS ženy'!P10)</f>
        <v>0</v>
      </c>
      <c r="Q10" s="16">
        <f>SUM('OS 1. třídy muži'!Q10+'OS 2. třídy muži'!Q10+'OS ženy'!Q10)</f>
        <v>1</v>
      </c>
      <c r="R10" s="90">
        <f t="shared" si="4"/>
        <v>1</v>
      </c>
      <c r="S10" s="17">
        <f t="shared" si="5"/>
        <v>2</v>
      </c>
      <c r="T10" s="15">
        <f>SUM('OS 1. třídy muži'!T10+'OS 2. třídy muži'!T10+'OS ženy'!T10)</f>
        <v>0</v>
      </c>
      <c r="U10" s="16">
        <f>SUM('OS 1. třídy muži'!U10+'OS 2. třídy muži'!U10+'OS ženy'!U10)</f>
        <v>0</v>
      </c>
      <c r="V10" s="17">
        <f t="shared" si="6"/>
        <v>0</v>
      </c>
      <c r="W10" s="15">
        <f>SUM('OS 1. třídy muži'!W10+'OS 2. třídy muži'!W10+'OS ženy'!W10)</f>
        <v>0</v>
      </c>
      <c r="X10" s="16">
        <f>SUM('OS 1. třídy muži'!X10+'OS 2. třídy muži'!X10+'OS ženy'!X10)</f>
        <v>0</v>
      </c>
      <c r="Y10" s="52">
        <f t="shared" si="7"/>
        <v>0</v>
      </c>
      <c r="Z10" s="74">
        <f t="shared" si="9"/>
        <v>6</v>
      </c>
      <c r="AA10" s="40">
        <f t="shared" si="10"/>
        <v>3</v>
      </c>
      <c r="AB10" s="20">
        <f t="shared" si="8"/>
        <v>9</v>
      </c>
    </row>
    <row r="11" spans="1:28" s="6" customFormat="1" ht="15" customHeight="1">
      <c r="A11" s="67" t="s">
        <v>27</v>
      </c>
      <c r="B11" s="15">
        <f>SUM('OS 1. třídy muži'!B11+'OS 2. třídy muži'!B11+'OS ženy'!B11)</f>
        <v>6</v>
      </c>
      <c r="C11" s="16">
        <f>SUM('OS 1. třídy muži'!C11+'OS 2. třídy muži'!C11+'OS ženy'!C11)</f>
        <v>4</v>
      </c>
      <c r="D11" s="52">
        <f t="shared" si="0"/>
        <v>10</v>
      </c>
      <c r="E11" s="15">
        <f>SUM('OS 1. třídy muži'!E11+'OS 2. třídy muži'!E11+'OS ženy'!E11)</f>
        <v>0</v>
      </c>
      <c r="F11" s="16">
        <f>SUM('OS 1. třídy muži'!F11+'OS 2. třídy muži'!F11+'OS ženy'!F11)</f>
        <v>2</v>
      </c>
      <c r="G11" s="52">
        <f t="shared" si="1"/>
        <v>2</v>
      </c>
      <c r="H11" s="15">
        <f>SUM('OS 1. třídy muži'!H11+'OS 2. třídy muži'!H11+'OS ženy'!H11)</f>
        <v>0</v>
      </c>
      <c r="I11" s="16">
        <f>SUM('OS 1. třídy muži'!I11+'OS 2. třídy muži'!I11+'OS ženy'!I11)</f>
        <v>0</v>
      </c>
      <c r="J11" s="52">
        <f t="shared" si="2"/>
        <v>0</v>
      </c>
      <c r="K11" s="15">
        <f>SUM('OS 1. třídy muži'!K11+'OS 2. třídy muži'!K11+'OS ženy'!K11)</f>
        <v>2</v>
      </c>
      <c r="L11" s="16">
        <f>SUM('OS 1. třídy muži'!L11+'OS 2. třídy muži'!L11+'OS ženy'!L11)</f>
        <v>0</v>
      </c>
      <c r="M11" s="52">
        <f t="shared" si="3"/>
        <v>2</v>
      </c>
      <c r="N11" s="15">
        <f>SUM('OS 1. třídy muži'!N11+'OS 2. třídy muži'!N11+'OS ženy'!N11)</f>
        <v>0</v>
      </c>
      <c r="O11" s="16">
        <f>SUM('OS 1. třídy muži'!O11+'OS 2. třídy muži'!O11+'OS ženy'!O11)</f>
        <v>1</v>
      </c>
      <c r="P11" s="16">
        <f>SUM('OS 1. třídy muži'!P11+'OS 2. třídy muži'!P11+'OS ženy'!P11)</f>
        <v>1</v>
      </c>
      <c r="Q11" s="16">
        <f>SUM('OS 1. třídy muži'!Q11+'OS 2. třídy muži'!Q11+'OS ženy'!Q11)</f>
        <v>2</v>
      </c>
      <c r="R11" s="90">
        <f t="shared" si="4"/>
        <v>1</v>
      </c>
      <c r="S11" s="17">
        <f t="shared" si="5"/>
        <v>3</v>
      </c>
      <c r="T11" s="15">
        <f>SUM('OS 1. třídy muži'!T11+'OS 2. třídy muži'!T11+'OS ženy'!T11)</f>
        <v>0</v>
      </c>
      <c r="U11" s="16">
        <f>SUM('OS 1. třídy muži'!U11+'OS 2. třídy muži'!U11+'OS ženy'!U11)</f>
        <v>0</v>
      </c>
      <c r="V11" s="17">
        <f t="shared" si="6"/>
        <v>0</v>
      </c>
      <c r="W11" s="15">
        <f>SUM('OS 1. třídy muži'!W11+'OS 2. třídy muži'!W11+'OS ženy'!W11)</f>
        <v>0</v>
      </c>
      <c r="X11" s="16">
        <f>SUM('OS 1. třídy muži'!X11+'OS 2. třídy muži'!X11+'OS ženy'!X11)</f>
        <v>0</v>
      </c>
      <c r="Y11" s="52">
        <f t="shared" si="7"/>
        <v>0</v>
      </c>
      <c r="Z11" s="74">
        <f t="shared" si="9"/>
        <v>3</v>
      </c>
      <c r="AA11" s="40">
        <f t="shared" si="10"/>
        <v>5</v>
      </c>
      <c r="AB11" s="20">
        <f t="shared" si="8"/>
        <v>8</v>
      </c>
    </row>
    <row r="12" spans="1:28" s="6" customFormat="1" ht="15" customHeight="1">
      <c r="A12" s="95" t="s">
        <v>28</v>
      </c>
      <c r="B12" s="39">
        <f>SUM('OS 1. třídy muži'!B12+'OS 2. třídy muži'!B12+'OS ženy'!B12)</f>
        <v>4</v>
      </c>
      <c r="C12" s="97">
        <f>SUM('OS 1. třídy muži'!C12+'OS 2. třídy muži'!C12+'OS ženy'!C12)</f>
        <v>4</v>
      </c>
      <c r="D12" s="85">
        <f t="shared" si="0"/>
        <v>8</v>
      </c>
      <c r="E12" s="39">
        <f>SUM('OS 1. třídy muži'!E12+'OS 2. třídy muži'!E12+'OS ženy'!E12)</f>
        <v>1</v>
      </c>
      <c r="F12" s="97">
        <f>SUM('OS 1. třídy muži'!F12+'OS 2. třídy muži'!F12+'OS ženy'!F12)</f>
        <v>1</v>
      </c>
      <c r="G12" s="85">
        <f t="shared" si="1"/>
        <v>2</v>
      </c>
      <c r="H12" s="39">
        <f>SUM('OS 1. třídy muži'!H12+'OS 2. třídy muži'!H12+'OS ženy'!H12)</f>
        <v>0</v>
      </c>
      <c r="I12" s="97">
        <f>SUM('OS 1. třídy muži'!I12+'OS 2. třídy muži'!I12+'OS ženy'!I12)</f>
        <v>0</v>
      </c>
      <c r="J12" s="85">
        <f t="shared" si="2"/>
        <v>0</v>
      </c>
      <c r="K12" s="39">
        <f>SUM('OS 1. třídy muži'!K12+'OS 2. třídy muži'!K12+'OS ženy'!K12)</f>
        <v>0</v>
      </c>
      <c r="L12" s="96">
        <f>SUM('OS 1. třídy muži'!L12+'OS 2. třídy muži'!L12+'OS ženy'!L12)</f>
        <v>0</v>
      </c>
      <c r="M12" s="85">
        <f t="shared" si="3"/>
        <v>0</v>
      </c>
      <c r="N12" s="39">
        <f>SUM('OS 1. třídy muži'!N12+'OS 2. třídy muži'!N12+'OS ženy'!N12)</f>
        <v>0</v>
      </c>
      <c r="O12" s="97">
        <f>SUM('OS 1. třídy muži'!O12+'OS 2. třídy muži'!O12+'OS ženy'!O12)</f>
        <v>0</v>
      </c>
      <c r="P12" s="97">
        <f>SUM('OS 1. třídy muži'!P12+'OS 2. třídy muži'!P12+'OS ženy'!P12)</f>
        <v>0</v>
      </c>
      <c r="Q12" s="97">
        <f>SUM('OS 1. třídy muži'!Q12+'OS 2. třídy muži'!Q12+'OS ženy'!Q12)</f>
        <v>0</v>
      </c>
      <c r="R12" s="93">
        <f t="shared" si="4"/>
        <v>0</v>
      </c>
      <c r="S12" s="44">
        <f t="shared" si="5"/>
        <v>0</v>
      </c>
      <c r="T12" s="39">
        <f>SUM('OS 1. třídy muži'!T12+'OS 2. třídy muži'!T12+'OS ženy'!T12)</f>
        <v>0</v>
      </c>
      <c r="U12" s="97">
        <f>SUM('OS 1. třídy muži'!U12+'OS 2. třídy muži'!U12+'OS ženy'!U12)</f>
        <v>0</v>
      </c>
      <c r="V12" s="44">
        <f t="shared" si="6"/>
        <v>0</v>
      </c>
      <c r="W12" s="39">
        <f>SUM('OS 1. třídy muži'!W12+'OS 2. třídy muži'!W12+'OS ženy'!W12)</f>
        <v>0</v>
      </c>
      <c r="X12" s="97">
        <f>SUM('OS 1. třídy muži'!X12+'OS 2. třídy muži'!X12+'OS ženy'!X12)</f>
        <v>0</v>
      </c>
      <c r="Y12" s="85">
        <f t="shared" si="7"/>
        <v>0</v>
      </c>
      <c r="Z12" s="76">
        <f>B12+E12-H12-K12+N12-O12-T12+W12</f>
        <v>5</v>
      </c>
      <c r="AA12" s="40">
        <f t="shared" si="10"/>
        <v>5</v>
      </c>
      <c r="AB12" s="36">
        <f>Z12+AA12</f>
        <v>10</v>
      </c>
    </row>
    <row r="13" spans="1:28" s="6" customFormat="1" ht="15" customHeight="1" thickBot="1">
      <c r="A13" s="68" t="s">
        <v>29</v>
      </c>
      <c r="B13" s="21">
        <f>SUM('OS 1. třídy muži'!B13+'OS 2. třídy muži'!B13+'OS ženy'!B13)</f>
        <v>0</v>
      </c>
      <c r="C13" s="22">
        <f>SUM('OS 1. třídy muži'!C13+'OS 2. třídy muži'!C13+'OS ženy'!C13)</f>
        <v>0</v>
      </c>
      <c r="D13" s="88">
        <f t="shared" si="0"/>
        <v>0</v>
      </c>
      <c r="E13" s="21">
        <f>SUM('OS 1. třídy muži'!E13+'OS 2. třídy muži'!E13+'OS ženy'!E13)</f>
        <v>3</v>
      </c>
      <c r="F13" s="22">
        <f>SUM('OS 1. třídy muži'!F13+'OS 2. třídy muži'!F13+'OS ženy'!F13)</f>
        <v>5</v>
      </c>
      <c r="G13" s="88">
        <f t="shared" si="1"/>
        <v>8</v>
      </c>
      <c r="H13" s="21">
        <f>SUM('OS 1. třídy muži'!H13+'OS 2. třídy muži'!H13+'OS ženy'!H13)</f>
        <v>0</v>
      </c>
      <c r="I13" s="22">
        <f>SUM('OS 1. třídy muži'!I13+'OS 2. třídy muži'!I13+'OS ženy'!I13)</f>
        <v>0</v>
      </c>
      <c r="J13" s="88">
        <f t="shared" si="2"/>
        <v>0</v>
      </c>
      <c r="K13" s="21">
        <f>SUM('OS 1. třídy muži'!K13+'OS 2. třídy muži'!K13+'OS ženy'!K13)</f>
        <v>0</v>
      </c>
      <c r="L13" s="27">
        <f>SUM('OS 1. třídy muži'!L13+'OS 2. třídy muži'!L13+'OS ženy'!L13)</f>
        <v>0</v>
      </c>
      <c r="M13" s="88">
        <f t="shared" si="3"/>
        <v>0</v>
      </c>
      <c r="N13" s="21">
        <f>SUM('OS 1. třídy muži'!N13+'OS 2. třídy muži'!N13+'OS ženy'!N13)</f>
        <v>0</v>
      </c>
      <c r="O13" s="22">
        <f>SUM('OS 1. třídy muži'!O13+'OS 2. třídy muži'!O13+'OS ženy'!O13)</f>
        <v>0</v>
      </c>
      <c r="P13" s="22">
        <f>SUM('OS 1. třídy muži'!P13+'OS 2. třídy muži'!P13+'OS ženy'!P13)</f>
        <v>0</v>
      </c>
      <c r="Q13" s="22">
        <f>SUM('OS 1. třídy muži'!Q13+'OS 2. třídy muži'!Q13+'OS ženy'!Q13)</f>
        <v>1</v>
      </c>
      <c r="R13" s="91">
        <f t="shared" si="4"/>
        <v>0</v>
      </c>
      <c r="S13" s="23">
        <f t="shared" si="5"/>
        <v>1</v>
      </c>
      <c r="T13" s="21">
        <f>SUM('OS 1. třídy muži'!T13+'OS 2. třídy muži'!T13+'OS ženy'!T13)</f>
        <v>0</v>
      </c>
      <c r="U13" s="22">
        <f>SUM('OS 1. třídy muži'!U13+'OS 2. třídy muži'!U13+'OS ženy'!U13)</f>
        <v>1</v>
      </c>
      <c r="V13" s="23">
        <f t="shared" si="6"/>
        <v>1</v>
      </c>
      <c r="W13" s="21">
        <f>SUM('OS 1. třídy muži'!W13+'OS 2. třídy muži'!W13+'OS ženy'!W13)</f>
        <v>0</v>
      </c>
      <c r="X13" s="22">
        <f>SUM('OS 1. třídy muži'!X13+'OS 2. třídy muži'!X13+'OS ženy'!X13)</f>
        <v>0</v>
      </c>
      <c r="Y13" s="88">
        <f t="shared" si="7"/>
        <v>0</v>
      </c>
      <c r="Z13" s="75">
        <f>B13+E13-H13-K13+N13-O13-T13+W13</f>
        <v>3</v>
      </c>
      <c r="AA13" s="51">
        <f t="shared" si="10"/>
        <v>3</v>
      </c>
      <c r="AB13" s="26">
        <f>Z13+AA13</f>
        <v>6</v>
      </c>
    </row>
    <row r="14" spans="1:28" s="6" customFormat="1" ht="15" customHeight="1">
      <c r="A14" s="66" t="s">
        <v>30</v>
      </c>
      <c r="B14" s="32">
        <f>SUM('OS 1. třídy muži'!B14+'OS 2. třídy muži'!B14+'OS ženy'!B14)</f>
        <v>6</v>
      </c>
      <c r="C14" s="31">
        <f>SUM('OS 1. třídy muži'!C14+'OS 2. třídy muži'!C14+'OS ženy'!C14)</f>
        <v>5</v>
      </c>
      <c r="D14" s="86">
        <f>B14+C14</f>
        <v>11</v>
      </c>
      <c r="E14" s="32">
        <f>SUM('OS 1. třídy muži'!E14+'OS 2. třídy muži'!E14+'OS ženy'!E14)</f>
        <v>0</v>
      </c>
      <c r="F14" s="31">
        <f>SUM('OS 1. třídy muži'!F14+'OS 2. třídy muži'!F14+'OS ženy'!F14)</f>
        <v>0</v>
      </c>
      <c r="G14" s="86">
        <f t="shared" si="1"/>
        <v>0</v>
      </c>
      <c r="H14" s="32">
        <f>SUM('OS 1. třídy muži'!H14+'OS 2. třídy muži'!H14+'OS ženy'!H14)</f>
        <v>1</v>
      </c>
      <c r="I14" s="31">
        <f>SUM('OS 1. třídy muži'!I14+'OS 2. třídy muži'!I14+'OS ženy'!I14)</f>
        <v>0</v>
      </c>
      <c r="J14" s="86">
        <f t="shared" si="2"/>
        <v>1</v>
      </c>
      <c r="K14" s="32">
        <f>SUM('OS 1. třídy muži'!K14+'OS 2. třídy muži'!K14+'OS ženy'!K14)</f>
        <v>0</v>
      </c>
      <c r="L14" s="31">
        <f>SUM('OS 1. třídy muži'!L14+'OS 2. třídy muži'!L14+'OS ženy'!L14)</f>
        <v>0</v>
      </c>
      <c r="M14" s="77">
        <f t="shared" si="3"/>
        <v>0</v>
      </c>
      <c r="N14" s="32">
        <f>SUM('OS 1. třídy muži'!N14+'OS 2. třídy muži'!N14+'OS ženy'!N14)</f>
        <v>0</v>
      </c>
      <c r="O14" s="31">
        <f>SUM('OS 1. třídy muži'!O14+'OS 2. třídy muži'!O14+'OS ženy'!O14)</f>
        <v>0</v>
      </c>
      <c r="P14" s="31">
        <f>SUM('OS 1. třídy muži'!P14+'OS 2. třídy muži'!P14+'OS ženy'!P14)</f>
        <v>0</v>
      </c>
      <c r="Q14" s="31">
        <f>SUM('OS 1. třídy muži'!Q14+'OS 2. třídy muži'!Q14+'OS ženy'!Q14)</f>
        <v>0</v>
      </c>
      <c r="R14" s="92">
        <f t="shared" si="4"/>
        <v>0</v>
      </c>
      <c r="S14" s="77">
        <f t="shared" si="5"/>
        <v>0</v>
      </c>
      <c r="T14" s="32">
        <f>SUM('OS 1. třídy muži'!T14+'OS 2. třídy muži'!T14+'OS ženy'!T14)</f>
        <v>0</v>
      </c>
      <c r="U14" s="31">
        <f>SUM('OS 1. třídy muži'!U14+'OS 2. třídy muži'!U14+'OS ženy'!U14)</f>
        <v>0</v>
      </c>
      <c r="V14" s="77">
        <f t="shared" si="6"/>
        <v>0</v>
      </c>
      <c r="W14" s="32">
        <f>SUM('OS 1. třídy muži'!W14+'OS 2. třídy muži'!W14+'OS ženy'!W14)</f>
        <v>0</v>
      </c>
      <c r="X14" s="31">
        <f>SUM('OS 1. třídy muži'!X14+'OS 2. třídy muži'!X14+'OS ženy'!X14)</f>
        <v>0</v>
      </c>
      <c r="Y14" s="86">
        <f t="shared" si="7"/>
        <v>0</v>
      </c>
      <c r="Z14" s="35">
        <f t="shared" si="9"/>
        <v>5</v>
      </c>
      <c r="AA14" s="50">
        <f t="shared" si="10"/>
        <v>5</v>
      </c>
      <c r="AB14" s="81">
        <f t="shared" si="8"/>
        <v>10</v>
      </c>
    </row>
    <row r="15" spans="1:28" s="6" customFormat="1" ht="15" customHeight="1">
      <c r="A15" s="94" t="s">
        <v>31</v>
      </c>
      <c r="B15" s="32">
        <f>SUM('OS 1. třídy muži'!B15+'OS 2. třídy muži'!B15+'OS ženy'!B15)</f>
        <v>3</v>
      </c>
      <c r="C15" s="31">
        <f>SUM('OS 1. třídy muži'!C15+'OS 2. třídy muži'!C15+'OS ženy'!C15)</f>
        <v>5</v>
      </c>
      <c r="D15" s="86">
        <f>B15+C15</f>
        <v>8</v>
      </c>
      <c r="E15" s="32">
        <f>SUM('OS 1. třídy muži'!E15+'OS 2. třídy muži'!E15+'OS ženy'!E15)</f>
        <v>0</v>
      </c>
      <c r="F15" s="31">
        <f>SUM('OS 1. třídy muži'!F15+'OS 2. třídy muži'!F15+'OS ženy'!F15)</f>
        <v>0</v>
      </c>
      <c r="G15" s="86">
        <f>E15+F15</f>
        <v>0</v>
      </c>
      <c r="H15" s="32">
        <f>SUM('OS 1. třídy muži'!H15+'OS 2. třídy muži'!H15+'OS ženy'!H15)</f>
        <v>0</v>
      </c>
      <c r="I15" s="31">
        <f>SUM('OS 1. třídy muži'!I15+'OS 2. třídy muži'!I15+'OS ženy'!I15)</f>
        <v>0</v>
      </c>
      <c r="J15" s="86">
        <f>H15+I15</f>
        <v>0</v>
      </c>
      <c r="K15" s="32">
        <f>SUM('OS 1. třídy muži'!K15+'OS 2. třídy muži'!K15+'OS ženy'!K15)</f>
        <v>0</v>
      </c>
      <c r="L15" s="31">
        <f>SUM('OS 1. třídy muži'!L15+'OS 2. třídy muži'!L15+'OS ženy'!L15)</f>
        <v>0</v>
      </c>
      <c r="M15" s="77">
        <f>K15+L15</f>
        <v>0</v>
      </c>
      <c r="N15" s="32">
        <f>SUM('OS 1. třídy muži'!N15+'OS 2. třídy muži'!N15+'OS ženy'!N15)</f>
        <v>1</v>
      </c>
      <c r="O15" s="31">
        <f>SUM('OS 1. třídy muži'!O15+'OS 2. třídy muži'!O15+'OS ženy'!O15)</f>
        <v>1</v>
      </c>
      <c r="P15" s="31">
        <f>SUM('OS 1. třídy muži'!P15+'OS 2. třídy muži'!P15+'OS ženy'!P15)</f>
        <v>1</v>
      </c>
      <c r="Q15" s="31">
        <f>SUM('OS 1. třídy muži'!Q15+'OS 2. třídy muži'!Q15+'OS ženy'!Q15)</f>
        <v>0</v>
      </c>
      <c r="R15" s="92">
        <f>N15+P15</f>
        <v>2</v>
      </c>
      <c r="S15" s="77">
        <f>O15+Q15</f>
        <v>1</v>
      </c>
      <c r="T15" s="32">
        <f>SUM('OS 1. třídy muži'!T15+'OS 2. třídy muži'!T15+'OS ženy'!T15)</f>
        <v>0</v>
      </c>
      <c r="U15" s="31">
        <f>SUM('OS 1. třídy muži'!U15+'OS 2. třídy muži'!U15+'OS ženy'!U15)</f>
        <v>0</v>
      </c>
      <c r="V15" s="77">
        <f>T15+U15</f>
        <v>0</v>
      </c>
      <c r="W15" s="32">
        <f>SUM('OS 1. třídy muži'!W15+'OS 2. třídy muži'!W15+'OS ženy'!W15)</f>
        <v>0</v>
      </c>
      <c r="X15" s="31">
        <f>SUM('OS 1. třídy muži'!X15+'OS 2. třídy muži'!X15+'OS ženy'!X15)</f>
        <v>1</v>
      </c>
      <c r="Y15" s="86">
        <f>W15+X15</f>
        <v>1</v>
      </c>
      <c r="Z15" s="37">
        <f>B15+E15-H15-K15+N15-O15-T15+W15</f>
        <v>3</v>
      </c>
      <c r="AA15" s="80">
        <f>C15+F15-I15-L15+P15-Q15-U15+X15</f>
        <v>7</v>
      </c>
      <c r="AB15" s="81">
        <f>Z15+AA15</f>
        <v>10</v>
      </c>
    </row>
    <row r="16" spans="1:28" s="6" customFormat="1" ht="15" customHeight="1">
      <c r="A16" s="66" t="s">
        <v>38</v>
      </c>
      <c r="B16" s="15">
        <f>SUM('OS 1. třídy muži'!B16+'OS 2. třídy muži'!B16+'OS ženy'!B16)</f>
        <v>7</v>
      </c>
      <c r="C16" s="16">
        <f>SUM('OS 1. třídy muži'!C16+'OS 2. třídy muži'!C16+'OS ženy'!C16)</f>
        <v>7</v>
      </c>
      <c r="D16" s="52">
        <f t="shared" si="0"/>
        <v>14</v>
      </c>
      <c r="E16" s="15">
        <f>SUM('OS 1. třídy muži'!E16+'OS 2. třídy muži'!E16+'OS ženy'!E16)</f>
        <v>1</v>
      </c>
      <c r="F16" s="16">
        <f>SUM('OS 1. třídy muži'!F16+'OS 2. třídy muži'!F16+'OS ženy'!F16)</f>
        <v>2</v>
      </c>
      <c r="G16" s="52">
        <f t="shared" si="1"/>
        <v>3</v>
      </c>
      <c r="H16" s="15">
        <f>SUM('OS 1. třídy muži'!H16+'OS 2. třídy muži'!H16+'OS ženy'!H16)</f>
        <v>0</v>
      </c>
      <c r="I16" s="16">
        <f>SUM('OS 1. třídy muži'!I16+'OS 2. třídy muži'!I16+'OS ženy'!I16)</f>
        <v>0</v>
      </c>
      <c r="J16" s="52">
        <f t="shared" si="2"/>
        <v>0</v>
      </c>
      <c r="K16" s="15">
        <f>SUM('OS 1. třídy muži'!K16+'OS 2. třídy muži'!K16+'OS ženy'!K16)</f>
        <v>0</v>
      </c>
      <c r="L16" s="16">
        <f>SUM('OS 1. třídy muži'!L16+'OS 2. třídy muži'!L16+'OS ženy'!L16)</f>
        <v>1</v>
      </c>
      <c r="M16" s="17">
        <f t="shared" si="3"/>
        <v>1</v>
      </c>
      <c r="N16" s="15">
        <f>SUM('OS 1. třídy muži'!N16+'OS 2. třídy muži'!N16+'OS ženy'!N16)</f>
        <v>0</v>
      </c>
      <c r="O16" s="16">
        <f>SUM('OS 1. třídy muži'!O16+'OS 2. třídy muži'!O16+'OS ženy'!O16)</f>
        <v>0</v>
      </c>
      <c r="P16" s="16">
        <f>SUM('OS 1. třídy muži'!P16+'OS 2. třídy muži'!P16+'OS ženy'!P16)</f>
        <v>0</v>
      </c>
      <c r="Q16" s="16">
        <f>SUM('OS 1. třídy muži'!Q16+'OS 2. třídy muži'!Q16+'OS ženy'!Q16)</f>
        <v>0</v>
      </c>
      <c r="R16" s="90">
        <f t="shared" si="4"/>
        <v>0</v>
      </c>
      <c r="S16" s="17">
        <f t="shared" si="5"/>
        <v>0</v>
      </c>
      <c r="T16" s="15">
        <f>SUM('OS 1. třídy muži'!T16+'OS 2. třídy muži'!T16+'OS ženy'!T16)</f>
        <v>1</v>
      </c>
      <c r="U16" s="16">
        <f>SUM('OS 1. třídy muži'!U16+'OS 2. třídy muži'!U16+'OS ženy'!U16)</f>
        <v>0</v>
      </c>
      <c r="V16" s="17">
        <f t="shared" si="6"/>
        <v>1</v>
      </c>
      <c r="W16" s="15">
        <f>SUM('OS 1. třídy muži'!W16+'OS 2. třídy muži'!W16+'OS ženy'!W16)</f>
        <v>0</v>
      </c>
      <c r="X16" s="16">
        <f>SUM('OS 1. třídy muži'!X16+'OS 2. třídy muži'!X16+'OS ženy'!X16)</f>
        <v>0</v>
      </c>
      <c r="Y16" s="52">
        <f t="shared" si="7"/>
        <v>0</v>
      </c>
      <c r="Z16" s="100">
        <f>B16+E16-H16-K16+N16-O16-T16+W16</f>
        <v>7</v>
      </c>
      <c r="AA16" s="40">
        <f t="shared" si="10"/>
        <v>8</v>
      </c>
      <c r="AB16" s="20">
        <f t="shared" si="8"/>
        <v>15</v>
      </c>
    </row>
    <row r="17" spans="1:28" s="6" customFormat="1" ht="15" customHeight="1">
      <c r="A17" s="67" t="s">
        <v>33</v>
      </c>
      <c r="B17" s="15">
        <f>SUM('OS 1. třídy muži'!B17+'OS 2. třídy muži'!B17+'OS ženy'!B17)</f>
        <v>7</v>
      </c>
      <c r="C17" s="16">
        <f>SUM('OS 1. třídy muži'!C17+'OS 2. třídy muži'!C17+'OS ženy'!C17)</f>
        <v>7</v>
      </c>
      <c r="D17" s="52">
        <f t="shared" si="0"/>
        <v>14</v>
      </c>
      <c r="E17" s="15">
        <f>SUM('OS 1. třídy muži'!E17+'OS 2. třídy muži'!E17+'OS ženy'!E17)</f>
        <v>0</v>
      </c>
      <c r="F17" s="16">
        <f>SUM('OS 1. třídy muži'!F17+'OS 2. třídy muži'!F17+'OS ženy'!F17)</f>
        <v>2</v>
      </c>
      <c r="G17" s="52">
        <f t="shared" si="1"/>
        <v>2</v>
      </c>
      <c r="H17" s="15">
        <f>SUM('OS 1. třídy muži'!H17+'OS 2. třídy muži'!H17+'OS ženy'!H17)</f>
        <v>0</v>
      </c>
      <c r="I17" s="16">
        <f>SUM('OS 1. třídy muži'!I17+'OS 2. třídy muži'!I17+'OS ženy'!I17)</f>
        <v>2</v>
      </c>
      <c r="J17" s="52">
        <f t="shared" si="2"/>
        <v>2</v>
      </c>
      <c r="K17" s="15">
        <f>SUM('OS 1. třídy muži'!K17+'OS 2. třídy muži'!K17+'OS ženy'!K17)</f>
        <v>0</v>
      </c>
      <c r="L17" s="16">
        <f>SUM('OS 1. třídy muži'!L17+'OS 2. třídy muži'!L17+'OS ženy'!L17)</f>
        <v>1</v>
      </c>
      <c r="M17" s="17">
        <f t="shared" si="3"/>
        <v>1</v>
      </c>
      <c r="N17" s="15">
        <f>SUM('OS 1. třídy muži'!N17+'OS 2. třídy muži'!N17+'OS ženy'!N17)</f>
        <v>1</v>
      </c>
      <c r="O17" s="16">
        <f>SUM('OS 1. třídy muži'!O17+'OS 2. třídy muži'!O17+'OS ženy'!O17)</f>
        <v>1</v>
      </c>
      <c r="P17" s="16">
        <f>SUM('OS 1. třídy muži'!P17+'OS 2. třídy muži'!P17+'OS ženy'!P17)</f>
        <v>0</v>
      </c>
      <c r="Q17" s="16">
        <f>SUM('OS 1. třídy muži'!Q17+'OS 2. třídy muži'!Q17+'OS ženy'!Q17)</f>
        <v>0</v>
      </c>
      <c r="R17" s="90">
        <f t="shared" si="4"/>
        <v>1</v>
      </c>
      <c r="S17" s="17">
        <f t="shared" si="5"/>
        <v>1</v>
      </c>
      <c r="T17" s="15">
        <f>SUM('OS 1. třídy muži'!T17+'OS 2. třídy muži'!T17+'OS ženy'!T17)</f>
        <v>0</v>
      </c>
      <c r="U17" s="16">
        <f>SUM('OS 1. třídy muži'!U17+'OS 2. třídy muži'!U17+'OS ženy'!U17)</f>
        <v>0</v>
      </c>
      <c r="V17" s="17">
        <f t="shared" si="6"/>
        <v>0</v>
      </c>
      <c r="W17" s="15">
        <f>SUM('OS 1. třídy muži'!W17+'OS 2. třídy muži'!W17+'OS ženy'!W17)</f>
        <v>0</v>
      </c>
      <c r="X17" s="16">
        <f>SUM('OS 1. třídy muži'!X17+'OS 2. třídy muži'!X17+'OS ženy'!X17)</f>
        <v>0</v>
      </c>
      <c r="Y17" s="52">
        <f t="shared" si="7"/>
        <v>0</v>
      </c>
      <c r="Z17" s="74">
        <f t="shared" si="9"/>
        <v>7</v>
      </c>
      <c r="AA17" s="40">
        <f t="shared" si="10"/>
        <v>6</v>
      </c>
      <c r="AB17" s="20">
        <f t="shared" si="8"/>
        <v>13</v>
      </c>
    </row>
    <row r="18" spans="1:28" s="6" customFormat="1" ht="15" customHeight="1" thickBot="1">
      <c r="A18" s="68" t="s">
        <v>34</v>
      </c>
      <c r="B18" s="21">
        <f>SUM('OS 1. třídy muži'!B18+'OS 2. třídy muži'!B18+'OS ženy'!B18)</f>
        <v>7</v>
      </c>
      <c r="C18" s="22">
        <f>SUM('OS 1. třídy muži'!C18+'OS 2. třídy muži'!C18+'OS ženy'!C18)</f>
        <v>8</v>
      </c>
      <c r="D18" s="88">
        <f t="shared" si="0"/>
        <v>15</v>
      </c>
      <c r="E18" s="21">
        <f>SUM('OS 1. třídy muži'!E18+'OS 2. třídy muži'!E18+'OS ženy'!E18)</f>
        <v>1</v>
      </c>
      <c r="F18" s="22">
        <f>SUM('OS 1. třídy muži'!F18+'OS 2. třídy muži'!F18+'OS ženy'!F18)</f>
        <v>0</v>
      </c>
      <c r="G18" s="88">
        <f t="shared" si="1"/>
        <v>1</v>
      </c>
      <c r="H18" s="21">
        <f>SUM('OS 1. třídy muži'!H18+'OS 2. třídy muži'!H18+'OS ženy'!H18)</f>
        <v>0</v>
      </c>
      <c r="I18" s="22">
        <f>SUM('OS 1. třídy muži'!I18+'OS 2. třídy muži'!I18+'OS ženy'!I18)</f>
        <v>1</v>
      </c>
      <c r="J18" s="88">
        <f t="shared" si="2"/>
        <v>1</v>
      </c>
      <c r="K18" s="21">
        <f>SUM('OS 1. třídy muži'!K18+'OS 2. třídy muži'!K18+'OS ženy'!K18)</f>
        <v>2</v>
      </c>
      <c r="L18" s="22">
        <f>SUM('OS 1. třídy muži'!L18+'OS 2. třídy muži'!L18+'OS ženy'!L18)</f>
        <v>3</v>
      </c>
      <c r="M18" s="23">
        <f t="shared" si="3"/>
        <v>5</v>
      </c>
      <c r="N18" s="21">
        <f>SUM('OS 1. třídy muži'!N18+'OS 2. třídy muži'!N18+'OS ženy'!N18)</f>
        <v>0</v>
      </c>
      <c r="O18" s="22">
        <f>SUM('OS 1. třídy muži'!O18+'OS 2. třídy muži'!O18+'OS ženy'!O18)</f>
        <v>0</v>
      </c>
      <c r="P18" s="22">
        <f>SUM('OS 1. třídy muži'!P18+'OS 2. třídy muži'!P18+'OS ženy'!P18)</f>
        <v>4</v>
      </c>
      <c r="Q18" s="22">
        <f>SUM('OS 1. třídy muži'!Q18+'OS 2. třídy muži'!Q18+'OS ženy'!Q18)</f>
        <v>1</v>
      </c>
      <c r="R18" s="91">
        <f t="shared" si="4"/>
        <v>4</v>
      </c>
      <c r="S18" s="23">
        <f t="shared" si="5"/>
        <v>1</v>
      </c>
      <c r="T18" s="21">
        <f>SUM('OS 1. třídy muži'!T18+'OS 2. třídy muži'!T18+'OS ženy'!T18)</f>
        <v>0</v>
      </c>
      <c r="U18" s="22">
        <f>SUM('OS 1. třídy muži'!U18+'OS 2. třídy muži'!U18+'OS ženy'!U18)</f>
        <v>0</v>
      </c>
      <c r="V18" s="23">
        <f t="shared" si="6"/>
        <v>0</v>
      </c>
      <c r="W18" s="21">
        <f>SUM('OS 1. třídy muži'!W18+'OS 2. třídy muži'!W18+'OS ženy'!W18)</f>
        <v>0</v>
      </c>
      <c r="X18" s="22">
        <f>SUM('OS 1. třídy muži'!X18+'OS 2. třídy muži'!X18+'OS ženy'!X18)</f>
        <v>0</v>
      </c>
      <c r="Y18" s="88">
        <f t="shared" si="7"/>
        <v>0</v>
      </c>
      <c r="Z18" s="75">
        <f t="shared" si="9"/>
        <v>6</v>
      </c>
      <c r="AA18" s="51">
        <f t="shared" si="10"/>
        <v>7</v>
      </c>
      <c r="AB18" s="26">
        <f t="shared" si="8"/>
        <v>13</v>
      </c>
    </row>
    <row r="19" spans="1:28" s="42" customFormat="1" ht="15" customHeight="1">
      <c r="A19" s="69" t="s">
        <v>35</v>
      </c>
      <c r="B19" s="15">
        <f>SUM('OS 1. třídy muži'!B19+'OS 2. třídy muži'!B19+'OS ženy'!B19)</f>
        <v>6</v>
      </c>
      <c r="C19" s="16">
        <f>SUM('OS 1. třídy muži'!C19+'OS 2. třídy muži'!C19+'OS ženy'!C19)</f>
        <v>7</v>
      </c>
      <c r="D19" s="52">
        <f t="shared" si="0"/>
        <v>13</v>
      </c>
      <c r="E19" s="15">
        <f>SUM('OS 1. třídy muži'!E19+'OS 2. třídy muži'!E19+'OS ženy'!E19)</f>
        <v>0</v>
      </c>
      <c r="F19" s="16">
        <f>SUM('OS 1. třídy muži'!F19+'OS 2. třídy muži'!F19+'OS ženy'!F19)</f>
        <v>0</v>
      </c>
      <c r="G19" s="52">
        <f t="shared" si="1"/>
        <v>0</v>
      </c>
      <c r="H19" s="15">
        <f>SUM('OS 1. třídy muži'!H19+'OS 2. třídy muži'!H19+'OS ženy'!H19)</f>
        <v>0</v>
      </c>
      <c r="I19" s="16">
        <f>SUM('OS 1. třídy muži'!I19+'OS 2. třídy muži'!I19+'OS ženy'!I19)</f>
        <v>0</v>
      </c>
      <c r="J19" s="52">
        <f t="shared" si="2"/>
        <v>0</v>
      </c>
      <c r="K19" s="15">
        <f>SUM('OS 1. třídy muži'!K19+'OS 2. třídy muži'!K19+'OS ženy'!K19)</f>
        <v>2</v>
      </c>
      <c r="L19" s="16">
        <f>SUM('OS 1. třídy muži'!L19+'OS 2. třídy muži'!L19+'OS ženy'!L19)</f>
        <v>7</v>
      </c>
      <c r="M19" s="17">
        <f t="shared" si="3"/>
        <v>9</v>
      </c>
      <c r="N19" s="15">
        <f>SUM('OS 1. třídy muži'!N19+'OS 2. třídy muži'!N19+'OS ženy'!N19)</f>
        <v>0</v>
      </c>
      <c r="O19" s="16">
        <f>SUM('OS 1. třídy muži'!O19+'OS 2. třídy muži'!O19+'OS ženy'!O19)</f>
        <v>0</v>
      </c>
      <c r="P19" s="16">
        <f>SUM('OS 1. třídy muži'!P19+'OS 2. třídy muži'!P19+'OS ženy'!P19)</f>
        <v>0</v>
      </c>
      <c r="Q19" s="16">
        <f>SUM('OS 1. třídy muži'!Q19+'OS 2. třídy muži'!Q19+'OS ženy'!Q19)</f>
        <v>0</v>
      </c>
      <c r="R19" s="90">
        <f t="shared" si="4"/>
        <v>0</v>
      </c>
      <c r="S19" s="17">
        <f t="shared" si="5"/>
        <v>0</v>
      </c>
      <c r="T19" s="32">
        <f>SUM('OS 1. třídy muži'!T19+'OS 2. třídy muži'!T19+'OS ženy'!T19)</f>
        <v>1</v>
      </c>
      <c r="U19" s="16">
        <f>SUM('OS 1. třídy muži'!U19+'OS 2. třídy muži'!U19+'OS ženy'!U19)</f>
        <v>0</v>
      </c>
      <c r="V19" s="17">
        <f t="shared" si="6"/>
        <v>1</v>
      </c>
      <c r="W19" s="15">
        <f>SUM('OS 1. třídy muži'!W19+'OS 2. třídy muži'!W19+'OS ženy'!W19)</f>
        <v>0</v>
      </c>
      <c r="X19" s="16">
        <f>SUM('OS 1. třídy muži'!X19+'OS 2. třídy muži'!X19+'OS ženy'!X19)</f>
        <v>0</v>
      </c>
      <c r="Y19" s="52">
        <f t="shared" si="7"/>
        <v>0</v>
      </c>
      <c r="Z19" s="74">
        <v>3</v>
      </c>
      <c r="AA19" s="40">
        <f t="shared" si="10"/>
        <v>0</v>
      </c>
      <c r="AB19" s="20">
        <f t="shared" si="8"/>
        <v>3</v>
      </c>
    </row>
    <row r="20" spans="1:28" s="6" customFormat="1" ht="15" customHeight="1">
      <c r="A20" s="70" t="s">
        <v>36</v>
      </c>
      <c r="B20" s="15">
        <f>SUM('OS 1. třídy muži'!B20+'OS 2. třídy muži'!B20+'OS ženy'!B20)</f>
        <v>6</v>
      </c>
      <c r="C20" s="16">
        <f>SUM('OS 1. třídy muži'!C20+'OS 2. třídy muži'!C20+'OS ženy'!C20)</f>
        <v>6</v>
      </c>
      <c r="D20" s="52">
        <f t="shared" si="0"/>
        <v>12</v>
      </c>
      <c r="E20" s="15">
        <f>SUM('OS 1. třídy muži'!E20+'OS 2. třídy muži'!E20+'OS ženy'!E20)</f>
        <v>1</v>
      </c>
      <c r="F20" s="16">
        <f>SUM('OS 1. třídy muži'!F20+'OS 2. třídy muži'!F20+'OS ženy'!F20)</f>
        <v>1</v>
      </c>
      <c r="G20" s="52">
        <f t="shared" si="1"/>
        <v>2</v>
      </c>
      <c r="H20" s="15">
        <f>SUM('OS 1. třídy muži'!H20+'OS 2. třídy muži'!H20+'OS ženy'!H20)</f>
        <v>0</v>
      </c>
      <c r="I20" s="16">
        <f>SUM('OS 1. třídy muži'!I20+'OS 2. třídy muži'!I20+'OS ženy'!I20)</f>
        <v>0</v>
      </c>
      <c r="J20" s="52">
        <f t="shared" si="2"/>
        <v>0</v>
      </c>
      <c r="K20" s="15">
        <f>SUM('OS 1. třídy muži'!K20+'OS 2. třídy muži'!K20+'OS ženy'!K20)</f>
        <v>1</v>
      </c>
      <c r="L20" s="16">
        <f>SUM('OS 1. třídy muži'!L20+'OS 2. třídy muži'!L20+'OS ženy'!L20)</f>
        <v>1</v>
      </c>
      <c r="M20" s="17">
        <f t="shared" si="3"/>
        <v>2</v>
      </c>
      <c r="N20" s="15">
        <f>SUM('OS 1. třídy muži'!N20+'OS 2. třídy muži'!N20+'OS ženy'!N20)</f>
        <v>0</v>
      </c>
      <c r="O20" s="16">
        <f>SUM('OS 1. třídy muži'!O20+'OS 2. třídy muži'!O20+'OS ženy'!O20)</f>
        <v>0</v>
      </c>
      <c r="P20" s="16">
        <f>SUM('OS 1. třídy muži'!P20+'OS 2. třídy muži'!P20+'OS ženy'!P20)</f>
        <v>0</v>
      </c>
      <c r="Q20" s="16">
        <f>SUM('OS 1. třídy muži'!Q20+'OS 2. třídy muži'!Q20+'OS ženy'!Q20)</f>
        <v>0</v>
      </c>
      <c r="R20" s="90">
        <f t="shared" si="4"/>
        <v>0</v>
      </c>
      <c r="S20" s="17">
        <f t="shared" si="5"/>
        <v>0</v>
      </c>
      <c r="T20" s="15">
        <f>SUM('OS 1. třídy muži'!T20+'OS 2. třídy muži'!T20+'OS ženy'!T20)</f>
        <v>0</v>
      </c>
      <c r="U20" s="16">
        <f>SUM('OS 1. třídy muži'!U20+'OS 2. třídy muži'!U20+'OS ženy'!U20)</f>
        <v>0</v>
      </c>
      <c r="V20" s="17">
        <f t="shared" si="6"/>
        <v>0</v>
      </c>
      <c r="W20" s="15">
        <f>SUM('OS 1. třídy muži'!W20+'OS 2. třídy muži'!W20+'OS ženy'!W20)</f>
        <v>0</v>
      </c>
      <c r="X20" s="16">
        <f>SUM('OS 1. třídy muži'!X20+'OS 2. třídy muži'!X20+'OS ženy'!X20)</f>
        <v>0</v>
      </c>
      <c r="Y20" s="52">
        <f t="shared" si="7"/>
        <v>0</v>
      </c>
      <c r="Z20" s="74">
        <f t="shared" si="9"/>
        <v>6</v>
      </c>
      <c r="AA20" s="40">
        <f t="shared" si="10"/>
        <v>6</v>
      </c>
      <c r="AB20" s="20">
        <f t="shared" si="8"/>
        <v>12</v>
      </c>
    </row>
    <row r="21" spans="1:28" s="42" customFormat="1" ht="15" customHeight="1" thickBot="1">
      <c r="A21" s="82" t="s">
        <v>37</v>
      </c>
      <c r="B21" s="122">
        <f>SUM('OS 1. třídy muži'!B21+'OS 2. třídy muži'!B21+'OS ženy'!B21)</f>
        <v>4</v>
      </c>
      <c r="C21" s="123">
        <f>SUM('OS 1. třídy muži'!C21+'OS 2. třídy muži'!C21+'OS ženy'!C21)</f>
        <v>5</v>
      </c>
      <c r="D21" s="124">
        <f>B21+C21</f>
        <v>9</v>
      </c>
      <c r="E21" s="122">
        <f>SUM('OS 1. třídy muži'!E21+'OS 2. třídy muži'!E21+'OS ženy'!E21)</f>
        <v>0</v>
      </c>
      <c r="F21" s="123">
        <f>SUM('OS 1. třídy muži'!F21+'OS 2. třídy muži'!F21+'OS ženy'!F21)</f>
        <v>1</v>
      </c>
      <c r="G21" s="124">
        <f>E21+F21</f>
        <v>1</v>
      </c>
      <c r="H21" s="122">
        <f>SUM('OS 1. třídy muži'!H21+'OS 2. třídy muži'!H21+'OS ženy'!H21)</f>
        <v>0</v>
      </c>
      <c r="I21" s="123">
        <f>SUM('OS 1. třídy muži'!I21+'OS 2. třídy muži'!I21+'OS ženy'!I21)</f>
        <v>0</v>
      </c>
      <c r="J21" s="124">
        <f>H21+I21</f>
        <v>0</v>
      </c>
      <c r="K21" s="122">
        <f>SUM('OS 1. třídy muži'!K21+'OS 2. třídy muži'!K21+'OS ženy'!K21)</f>
        <v>0</v>
      </c>
      <c r="L21" s="123">
        <f>SUM('OS 1. třídy muži'!L21+'OS 2. třídy muži'!L21+'OS ženy'!L21)</f>
        <v>1</v>
      </c>
      <c r="M21" s="115">
        <f>K21+L21</f>
        <v>1</v>
      </c>
      <c r="N21" s="122">
        <f>SUM('OS 1. třídy muži'!N21+'OS 2. třídy muži'!N21+'OS ženy'!N21)</f>
        <v>0</v>
      </c>
      <c r="O21" s="123">
        <f>SUM('OS 1. třídy muži'!O21+'OS 2. třídy muži'!O21+'OS ženy'!O21)</f>
        <v>0</v>
      </c>
      <c r="P21" s="123">
        <f>SUM('OS 1. třídy muži'!P21+'OS 2. třídy muži'!P21+'OS ženy'!P21)</f>
        <v>0</v>
      </c>
      <c r="Q21" s="123">
        <f>SUM('OS 1. třídy muži'!Q21+'OS 2. třídy muži'!Q21+'OS ženy'!Q21)</f>
        <v>1</v>
      </c>
      <c r="R21" s="125">
        <f>N21+P21</f>
        <v>0</v>
      </c>
      <c r="S21" s="115">
        <f>O21+Q21</f>
        <v>1</v>
      </c>
      <c r="T21" s="122">
        <f>SUM('OS 1. třídy muži'!T21+'OS 2. třídy muži'!T21+'OS ženy'!T21)</f>
        <v>1</v>
      </c>
      <c r="U21" s="123">
        <f>SUM('OS 1. třídy muži'!U21+'OS 2. třídy muži'!U21+'OS ženy'!U21)</f>
        <v>1</v>
      </c>
      <c r="V21" s="115">
        <f>T21+U21</f>
        <v>2</v>
      </c>
      <c r="W21" s="122">
        <f>SUM('OS 1. třídy muži'!W21+'OS 2. třídy muži'!W21+'OS ženy'!W21)</f>
        <v>0</v>
      </c>
      <c r="X21" s="123">
        <f>SUM('OS 1. třídy muži'!X21+'OS 2. třídy muži'!X21+'OS ženy'!X21)</f>
        <v>0</v>
      </c>
      <c r="Y21" s="124">
        <f>W21+X21</f>
        <v>0</v>
      </c>
      <c r="Z21" s="126">
        <f>B21+E21-H21-K21+N21-O21-T21+W21</f>
        <v>3</v>
      </c>
      <c r="AA21" s="113">
        <f t="shared" si="10"/>
        <v>3</v>
      </c>
      <c r="AB21" s="127">
        <f>Z21+AA21</f>
        <v>6</v>
      </c>
    </row>
    <row r="22" spans="1:28" s="42" customFormat="1" ht="15" customHeight="1" thickBot="1" thickTop="1">
      <c r="A22" s="102" t="s">
        <v>39</v>
      </c>
      <c r="B22" s="116">
        <f>SUM('OS 1. třídy muži'!B22+'OS 2. třídy muži'!B22+'OS ženy'!B22)</f>
        <v>0</v>
      </c>
      <c r="C22" s="117">
        <f>SUM('OS 1. třídy muži'!C22+'OS 2. třídy muži'!C22+'OS ženy'!C22)</f>
        <v>0</v>
      </c>
      <c r="D22" s="118">
        <f>B22+C22</f>
        <v>0</v>
      </c>
      <c r="E22" s="116">
        <f>SUM('OS 1. třídy muži'!E22+'OS 2. třídy muži'!E22+'OS ženy'!E22)</f>
        <v>0</v>
      </c>
      <c r="F22" s="117">
        <f>SUM('OS 1. třídy muži'!F22+'OS 2. třídy muži'!F22+'OS ženy'!F22)</f>
        <v>0</v>
      </c>
      <c r="G22" s="118">
        <f>E22+F22</f>
        <v>0</v>
      </c>
      <c r="H22" s="116">
        <f>SUM('OS 1. třídy muži'!H22+'OS 2. třídy muži'!H22+'OS ženy'!H22)</f>
        <v>0</v>
      </c>
      <c r="I22" s="117">
        <f>SUM('OS 1. třídy muži'!I22+'OS 2. třídy muži'!I22+'OS ženy'!I22)</f>
        <v>0</v>
      </c>
      <c r="J22" s="118">
        <f>H22+I22</f>
        <v>0</v>
      </c>
      <c r="K22" s="116">
        <f>SUM('OS 1. třídy muži'!K22+'OS 2. třídy muži'!K22+'OS ženy'!K22)</f>
        <v>0</v>
      </c>
      <c r="L22" s="117">
        <f>SUM('OS 1. třídy muži'!L22+'OS 2. třídy muži'!L22+'OS ženy'!L22)</f>
        <v>0</v>
      </c>
      <c r="M22" s="114">
        <f>K22+L22</f>
        <v>0</v>
      </c>
      <c r="N22" s="116">
        <f>SUM('OS 1. třídy muži'!N22+'OS 2. třídy muži'!N22+'OS ženy'!N22)</f>
        <v>0</v>
      </c>
      <c r="O22" s="117">
        <f>SUM('OS 1. třídy muži'!O22+'OS 2. třídy muži'!O22+'OS ženy'!O22)</f>
        <v>0</v>
      </c>
      <c r="P22" s="117">
        <f>SUM('OS 1. třídy muži'!P22+'OS 2. třídy muži'!P22+'OS ženy'!P22)</f>
        <v>0</v>
      </c>
      <c r="Q22" s="117">
        <f>SUM('OS 1. třídy muži'!Q22+'OS 2. třídy muži'!Q22+'OS ženy'!Q22)</f>
        <v>0</v>
      </c>
      <c r="R22" s="119">
        <f>N22+P22</f>
        <v>0</v>
      </c>
      <c r="S22" s="114">
        <f>O22+Q22</f>
        <v>0</v>
      </c>
      <c r="T22" s="116">
        <f>SUM('OS 1. třídy muži'!T22+'OS 2. třídy muži'!T22+'OS ženy'!T22)</f>
        <v>0</v>
      </c>
      <c r="U22" s="117">
        <f>SUM('OS 1. třídy muži'!U22+'OS 2. třídy muži'!U22+'OS ženy'!U22)</f>
        <v>0</v>
      </c>
      <c r="V22" s="114">
        <f>T22+U22</f>
        <v>0</v>
      </c>
      <c r="W22" s="116">
        <f>SUM('OS 1. třídy muži'!W22+'OS 2. třídy muži'!W22+'OS ženy'!W22)</f>
        <v>1</v>
      </c>
      <c r="X22" s="117">
        <f>SUM('OS 1. třídy muži'!X22+'OS 2. třídy muži'!X22+'OS ženy'!X22)</f>
        <v>0</v>
      </c>
      <c r="Y22" s="118">
        <f>W22+X22</f>
        <v>1</v>
      </c>
      <c r="Z22" s="100">
        <f>B22+E22-H22-K22+N22-O22-T22+W22</f>
        <v>1</v>
      </c>
      <c r="AA22" s="120">
        <f>C22+F22-I22-L22+P22-Q22-U22+X22</f>
        <v>0</v>
      </c>
      <c r="AB22" s="121">
        <f>Z22+AA22</f>
        <v>1</v>
      </c>
    </row>
    <row r="23" spans="1:28" s="6" customFormat="1" ht="15" customHeight="1" thickBot="1" thickTop="1">
      <c r="A23" s="71" t="s">
        <v>6</v>
      </c>
      <c r="B23" s="56">
        <f aca="true" t="shared" si="11" ref="B23:L23">SUM(B8:B21)</f>
        <v>70</v>
      </c>
      <c r="C23" s="57">
        <f t="shared" si="11"/>
        <v>70</v>
      </c>
      <c r="D23" s="64">
        <f>SUM(D8:D22)</f>
        <v>140</v>
      </c>
      <c r="E23" s="59">
        <f t="shared" si="11"/>
        <v>8</v>
      </c>
      <c r="F23" s="57">
        <f t="shared" si="11"/>
        <v>18</v>
      </c>
      <c r="G23" s="64">
        <f>SUM(G8:G22)</f>
        <v>26</v>
      </c>
      <c r="H23" s="63">
        <f t="shared" si="11"/>
        <v>1</v>
      </c>
      <c r="I23" s="57">
        <f t="shared" si="11"/>
        <v>3</v>
      </c>
      <c r="J23" s="64">
        <f>SUM(J8:J22)</f>
        <v>4</v>
      </c>
      <c r="K23" s="56">
        <f t="shared" si="11"/>
        <v>7</v>
      </c>
      <c r="L23" s="57">
        <f t="shared" si="11"/>
        <v>16</v>
      </c>
      <c r="M23" s="64">
        <f>SUM(M8:M22)</f>
        <v>23</v>
      </c>
      <c r="N23" s="56">
        <v>3</v>
      </c>
      <c r="O23" s="57">
        <v>3</v>
      </c>
      <c r="P23" s="57">
        <v>6</v>
      </c>
      <c r="Q23" s="57">
        <v>6</v>
      </c>
      <c r="R23" s="61">
        <v>9</v>
      </c>
      <c r="S23" s="58">
        <v>9</v>
      </c>
      <c r="T23" s="56">
        <f aca="true" t="shared" si="12" ref="T23:AA23">SUM(T8:T21)</f>
        <v>3</v>
      </c>
      <c r="U23" s="57">
        <f t="shared" si="12"/>
        <v>2</v>
      </c>
      <c r="V23" s="64">
        <f>SUM(V8:V22)</f>
        <v>5</v>
      </c>
      <c r="W23" s="60">
        <f>SUM(W8:W22)</f>
        <v>1</v>
      </c>
      <c r="X23" s="57">
        <f t="shared" si="12"/>
        <v>1</v>
      </c>
      <c r="Y23" s="64">
        <f>SUM(Y8:Y22)</f>
        <v>2</v>
      </c>
      <c r="Z23" s="56">
        <f>SUM(Z8:Z22)</f>
        <v>68</v>
      </c>
      <c r="AA23" s="61">
        <f t="shared" si="12"/>
        <v>68</v>
      </c>
      <c r="AB23" s="62">
        <f>AA23+Z23</f>
        <v>136</v>
      </c>
    </row>
    <row r="24" spans="1:28" ht="12" customHeight="1" thickTop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170.25" customHeight="1">
      <c r="A25" s="175" t="s">
        <v>45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</row>
    <row r="26" spans="1:28" ht="12.75">
      <c r="A26" s="1" t="s">
        <v>11</v>
      </c>
      <c r="B26" s="128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34" t="s">
        <v>47</v>
      </c>
      <c r="Y26" s="134"/>
      <c r="Z26" s="134"/>
      <c r="AA26" s="134"/>
      <c r="AB26" s="134"/>
    </row>
    <row r="27" spans="1:28" ht="11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5"/>
      <c r="Y27" s="135"/>
      <c r="Z27" s="135"/>
      <c r="AA27" s="135"/>
      <c r="AB27" s="135"/>
    </row>
  </sheetData>
  <mergeCells count="42">
    <mergeCell ref="A3:AB3"/>
    <mergeCell ref="B26:W26"/>
    <mergeCell ref="A2:AB2"/>
    <mergeCell ref="A4:A7"/>
    <mergeCell ref="B4:AB4"/>
    <mergeCell ref="B5:D5"/>
    <mergeCell ref="E5:G5"/>
    <mergeCell ref="K5:M5"/>
    <mergeCell ref="J6:J7"/>
    <mergeCell ref="N5:S5"/>
    <mergeCell ref="A27:W27"/>
    <mergeCell ref="A24:AB24"/>
    <mergeCell ref="X26:AB27"/>
    <mergeCell ref="A25:AB25"/>
    <mergeCell ref="W5:Y5"/>
    <mergeCell ref="P6:Q6"/>
    <mergeCell ref="H5:J5"/>
    <mergeCell ref="M6:M7"/>
    <mergeCell ref="N6:O6"/>
    <mergeCell ref="R6:S6"/>
    <mergeCell ref="X6:X7"/>
    <mergeCell ref="H6:H7"/>
    <mergeCell ref="W6:W7"/>
    <mergeCell ref="L6:L7"/>
    <mergeCell ref="B6:B7"/>
    <mergeCell ref="C6:C7"/>
    <mergeCell ref="D6:D7"/>
    <mergeCell ref="E6:E7"/>
    <mergeCell ref="F6:F7"/>
    <mergeCell ref="G6:G7"/>
    <mergeCell ref="K6:K7"/>
    <mergeCell ref="I6:I7"/>
    <mergeCell ref="A1:AB1"/>
    <mergeCell ref="T5:V5"/>
    <mergeCell ref="T6:T7"/>
    <mergeCell ref="U6:U7"/>
    <mergeCell ref="V6:V7"/>
    <mergeCell ref="Z5:AB5"/>
    <mergeCell ref="Z6:Z7"/>
    <mergeCell ref="Y6:Y7"/>
    <mergeCell ref="AA6:AA7"/>
    <mergeCell ref="AB6:AB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2"/>
  <headerFooter alignWithMargins="0">
    <oddHeader>&amp;L&amp;8Zpravodaj KR OVS Frýdek-Místek  č. 6/2010  ze dne 21. července 2010&amp;C              &amp;R&amp;8       Příloha č. 6        List č. 4</oddHeader>
    <oddFooter>&amp;C&amp;8&amp;P  z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2010-07-22T16:33:44Z</cp:lastPrinted>
  <dcterms:created xsi:type="dcterms:W3CDTF">2005-08-13T13:07:53Z</dcterms:created>
  <dcterms:modified xsi:type="dcterms:W3CDTF">2010-07-22T16:35:26Z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